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594E70A-D48E-4A6E-B374-60A9485A06AB}" xr6:coauthVersionLast="45" xr6:coauthVersionMax="45" xr10:uidLastSave="{00000000-0000-0000-0000-000000000000}"/>
  <bookViews>
    <workbookView xWindow="-120" yWindow="-120" windowWidth="20730" windowHeight="11160" tabRatio="598" xr2:uid="{00000000-000D-0000-FFFF-FFFF00000000}"/>
  </bookViews>
  <sheets>
    <sheet name="Men 2019-2020" sheetId="1" r:id="rId1"/>
    <sheet name="Ladies 2019-2020" sheetId="2" r:id="rId2"/>
    <sheet name="TABLES" sheetId="3" r:id="rId3"/>
    <sheet name="Top Averages" sheetId="4" r:id="rId4"/>
  </sheets>
  <definedNames>
    <definedName name="_xlnm._FilterDatabase" localSheetId="1" hidden="1">'Ladies 2019-2020'!$D$1:$D$291</definedName>
    <definedName name="_xlnm._FilterDatabase" localSheetId="0" hidden="1">'Men 2019-2020'!$D$1:$D$822</definedName>
    <definedName name="Excel_BuiltIn_Print_Area_2">'Ladies 2019-2020'!#REF!</definedName>
    <definedName name="_xlnm.Print_Area" localSheetId="0">'Men 2019-2020'!$A$1:$P$54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0" i="1" l="1"/>
  <c r="G219" i="1" l="1"/>
  <c r="F219" i="1"/>
  <c r="E219" i="1" s="1"/>
  <c r="G218" i="1"/>
  <c r="F218" i="1"/>
  <c r="E218" i="1" s="1"/>
  <c r="G217" i="1"/>
  <c r="F217" i="1"/>
  <c r="E217" i="1" s="1"/>
  <c r="G173" i="1"/>
  <c r="F173" i="1"/>
  <c r="E173" i="1" s="1"/>
  <c r="G51" i="1" l="1"/>
  <c r="F51" i="1"/>
  <c r="E51" i="1" s="1"/>
  <c r="G10" i="1"/>
  <c r="F10" i="1"/>
  <c r="E10" i="1" s="1"/>
  <c r="G117" i="1"/>
  <c r="F117" i="1"/>
  <c r="E117" i="1" s="1"/>
  <c r="G88" i="1"/>
  <c r="F88" i="1"/>
  <c r="E88" i="1" s="1"/>
  <c r="G192" i="1"/>
  <c r="F192" i="1"/>
  <c r="E192" i="1" s="1"/>
  <c r="G189" i="1"/>
  <c r="F189" i="1"/>
  <c r="E189" i="1" s="1"/>
  <c r="F140" i="1"/>
  <c r="E140" i="1" s="1"/>
  <c r="G130" i="1"/>
  <c r="F130" i="1"/>
  <c r="E130" i="1" s="1"/>
  <c r="F162" i="1" l="1"/>
  <c r="E162" i="1" s="1"/>
  <c r="G162" i="1"/>
  <c r="F20" i="2" l="1"/>
  <c r="E20" i="2" s="1"/>
  <c r="G20" i="2"/>
  <c r="F5" i="2"/>
  <c r="E5" i="2" s="1"/>
  <c r="G5" i="2"/>
  <c r="F4" i="2"/>
  <c r="E4" i="2" s="1"/>
  <c r="G4" i="2"/>
  <c r="F30" i="2"/>
  <c r="E30" i="2" s="1"/>
  <c r="G30" i="2"/>
  <c r="F19" i="2"/>
  <c r="E19" i="2" s="1"/>
  <c r="G19" i="2"/>
  <c r="F15" i="2"/>
  <c r="E15" i="2" s="1"/>
  <c r="G15" i="2"/>
  <c r="F6" i="2"/>
  <c r="E6" i="2" s="1"/>
  <c r="G6" i="2"/>
  <c r="F8" i="2"/>
  <c r="E8" i="2" s="1"/>
  <c r="G8" i="2"/>
  <c r="F37" i="2"/>
  <c r="E37" i="2" s="1"/>
  <c r="G37" i="2"/>
  <c r="F46" i="2"/>
  <c r="E46" i="2" s="1"/>
  <c r="G46" i="2"/>
  <c r="F11" i="2"/>
  <c r="E11" i="2" s="1"/>
  <c r="G11" i="2"/>
  <c r="F24" i="2"/>
  <c r="E24" i="2" s="1"/>
  <c r="G24" i="2"/>
  <c r="F22" i="2"/>
  <c r="E22" i="2" s="1"/>
  <c r="G22" i="2"/>
  <c r="F25" i="2"/>
  <c r="E25" i="2" s="1"/>
  <c r="G25" i="2"/>
  <c r="F13" i="2"/>
  <c r="E13" i="2" s="1"/>
  <c r="G13" i="2"/>
  <c r="F23" i="2"/>
  <c r="E23" i="2" s="1"/>
  <c r="G23" i="2"/>
  <c r="F50" i="2"/>
  <c r="E50" i="2" s="1"/>
  <c r="G50" i="2"/>
  <c r="F49" i="2"/>
  <c r="E49" i="2" s="1"/>
  <c r="G49" i="2"/>
  <c r="F21" i="2"/>
  <c r="E21" i="2" s="1"/>
  <c r="G21" i="2"/>
  <c r="F12" i="2"/>
  <c r="E12" i="2" s="1"/>
  <c r="G12" i="2"/>
  <c r="F35" i="2"/>
  <c r="E35" i="2" s="1"/>
  <c r="G35" i="2"/>
  <c r="F9" i="2"/>
  <c r="E9" i="2" s="1"/>
  <c r="G9" i="2"/>
  <c r="F27" i="2"/>
  <c r="E27" i="2" s="1"/>
  <c r="G27" i="2"/>
  <c r="F17" i="2"/>
  <c r="E17" i="2" s="1"/>
  <c r="G17" i="2"/>
  <c r="F28" i="2"/>
  <c r="E28" i="2" s="1"/>
  <c r="G28" i="2"/>
  <c r="F45" i="2"/>
  <c r="E45" i="2" s="1"/>
  <c r="G45" i="2"/>
  <c r="F43" i="2"/>
  <c r="E43" i="2" s="1"/>
  <c r="G43" i="2"/>
  <c r="F26" i="2"/>
  <c r="E26" i="2" s="1"/>
  <c r="G26" i="2"/>
  <c r="F16" i="2"/>
  <c r="E16" i="2" s="1"/>
  <c r="G16" i="2"/>
  <c r="F10" i="2"/>
  <c r="E10" i="2" s="1"/>
  <c r="G10" i="2"/>
  <c r="F36" i="2"/>
  <c r="E36" i="2" s="1"/>
  <c r="G36" i="2"/>
  <c r="F47" i="2"/>
  <c r="E47" i="2" s="1"/>
  <c r="G47" i="2"/>
  <c r="F33" i="2"/>
  <c r="E33" i="2" s="1"/>
  <c r="G33" i="2"/>
  <c r="F31" i="2"/>
  <c r="E31" i="2" s="1"/>
  <c r="G31" i="2"/>
  <c r="F14" i="2"/>
  <c r="E14" i="2" s="1"/>
  <c r="G14" i="2"/>
  <c r="F32" i="2"/>
  <c r="E32" i="2" s="1"/>
  <c r="G32" i="2"/>
  <c r="F39" i="2"/>
  <c r="E39" i="2" s="1"/>
  <c r="G39" i="2"/>
  <c r="F42" i="2"/>
  <c r="E42" i="2" s="1"/>
  <c r="G42" i="2"/>
  <c r="F44" i="2"/>
  <c r="E44" i="2" s="1"/>
  <c r="G44" i="2"/>
  <c r="F29" i="2"/>
  <c r="E29" i="2" s="1"/>
  <c r="G29" i="2"/>
  <c r="F38" i="2"/>
  <c r="E38" i="2" s="1"/>
  <c r="G38" i="2"/>
  <c r="F40" i="2"/>
  <c r="E40" i="2" s="1"/>
  <c r="G40" i="2"/>
  <c r="F52" i="2"/>
  <c r="E52" i="2" s="1"/>
  <c r="G52" i="2"/>
  <c r="F18" i="2"/>
  <c r="E18" i="2" s="1"/>
  <c r="G18" i="2"/>
  <c r="G54" i="2"/>
  <c r="F54" i="2"/>
  <c r="E54" i="2" s="1"/>
  <c r="G41" i="2"/>
  <c r="F41" i="2"/>
  <c r="E41" i="2" s="1"/>
  <c r="G34" i="2"/>
  <c r="F34" i="2"/>
  <c r="G53" i="2"/>
  <c r="F53" i="2"/>
  <c r="G7" i="2"/>
  <c r="F7" i="2"/>
  <c r="G48" i="2"/>
  <c r="F48" i="2"/>
  <c r="G51" i="2"/>
  <c r="F51" i="2"/>
  <c r="G55" i="2"/>
  <c r="H55" i="2"/>
  <c r="F55" i="2" s="1"/>
  <c r="I55" i="2"/>
  <c r="G56" i="2"/>
  <c r="H56" i="2"/>
  <c r="F56" i="2" s="1"/>
  <c r="I56" i="2"/>
  <c r="G57" i="2"/>
  <c r="H57" i="2"/>
  <c r="F57" i="2" s="1"/>
  <c r="I57" i="2"/>
  <c r="G58" i="2"/>
  <c r="H58" i="2"/>
  <c r="F58" i="2" s="1"/>
  <c r="I58" i="2"/>
  <c r="G59" i="2"/>
  <c r="H59" i="2"/>
  <c r="F59" i="2" s="1"/>
  <c r="I59" i="2"/>
  <c r="G60" i="2"/>
  <c r="H60" i="2"/>
  <c r="F60" i="2" s="1"/>
  <c r="I60" i="2"/>
  <c r="G61" i="2"/>
  <c r="H61" i="2"/>
  <c r="F61" i="2" s="1"/>
  <c r="I61" i="2"/>
  <c r="G62" i="2"/>
  <c r="H62" i="2"/>
  <c r="F62" i="2" s="1"/>
  <c r="I62" i="2"/>
  <c r="G63" i="2"/>
  <c r="H63" i="2"/>
  <c r="F63" i="2" s="1"/>
  <c r="I63" i="2"/>
  <c r="G64" i="2"/>
  <c r="H64" i="2"/>
  <c r="F64" i="2" s="1"/>
  <c r="I64" i="2"/>
  <c r="G65" i="2"/>
  <c r="H65" i="2"/>
  <c r="F65" i="2" s="1"/>
  <c r="I65" i="2"/>
  <c r="G66" i="2"/>
  <c r="H66" i="2"/>
  <c r="F66" i="2" s="1"/>
  <c r="I66" i="2"/>
  <c r="G67" i="2"/>
  <c r="H67" i="2"/>
  <c r="F67" i="2" s="1"/>
  <c r="I67" i="2"/>
  <c r="G68" i="2"/>
  <c r="H68" i="2"/>
  <c r="F68" i="2" s="1"/>
  <c r="I68" i="2"/>
  <c r="G69" i="2"/>
  <c r="H69" i="2"/>
  <c r="F69" i="2" s="1"/>
  <c r="I69" i="2"/>
  <c r="G70" i="2"/>
  <c r="H70" i="2"/>
  <c r="F70" i="2" s="1"/>
  <c r="I70" i="2"/>
  <c r="G71" i="2"/>
  <c r="H71" i="2"/>
  <c r="F71" i="2" s="1"/>
  <c r="I71" i="2"/>
  <c r="G72" i="2"/>
  <c r="H72" i="2"/>
  <c r="F72" i="2" s="1"/>
  <c r="I72" i="2"/>
  <c r="G73" i="2"/>
  <c r="H73" i="2"/>
  <c r="F73" i="2" s="1"/>
  <c r="I73" i="2"/>
  <c r="G74" i="2"/>
  <c r="H74" i="2"/>
  <c r="F74" i="2" s="1"/>
  <c r="I74" i="2"/>
  <c r="G75" i="2"/>
  <c r="H75" i="2"/>
  <c r="F75" i="2" s="1"/>
  <c r="I75" i="2"/>
  <c r="G76" i="2"/>
  <c r="H76" i="2"/>
  <c r="F76" i="2" s="1"/>
  <c r="I76" i="2"/>
  <c r="G77" i="2"/>
  <c r="H77" i="2"/>
  <c r="F77" i="2" s="1"/>
  <c r="I77" i="2"/>
  <c r="G78" i="2"/>
  <c r="H78" i="2"/>
  <c r="F78" i="2" s="1"/>
  <c r="I78" i="2"/>
  <c r="G79" i="2"/>
  <c r="H79" i="2"/>
  <c r="F79" i="2" s="1"/>
  <c r="I79" i="2"/>
  <c r="G80" i="2"/>
  <c r="H80" i="2"/>
  <c r="F80" i="2" s="1"/>
  <c r="I80" i="2"/>
  <c r="G81" i="2"/>
  <c r="H81" i="2"/>
  <c r="F81" i="2" s="1"/>
  <c r="I81" i="2"/>
  <c r="G82" i="2"/>
  <c r="H82" i="2"/>
  <c r="F82" i="2" s="1"/>
  <c r="I82" i="2"/>
  <c r="G83" i="2"/>
  <c r="H83" i="2"/>
  <c r="F83" i="2" s="1"/>
  <c r="I83" i="2"/>
  <c r="G84" i="2"/>
  <c r="H84" i="2"/>
  <c r="F84" i="2" s="1"/>
  <c r="I84" i="2"/>
  <c r="G85" i="2"/>
  <c r="H85" i="2"/>
  <c r="F85" i="2" s="1"/>
  <c r="I85" i="2"/>
  <c r="G86" i="2"/>
  <c r="H86" i="2"/>
  <c r="F86" i="2" s="1"/>
  <c r="I86" i="2"/>
  <c r="G87" i="2"/>
  <c r="H87" i="2"/>
  <c r="F87" i="2" s="1"/>
  <c r="I87" i="2"/>
  <c r="G88" i="2"/>
  <c r="H88" i="2"/>
  <c r="F88" i="2" s="1"/>
  <c r="I88" i="2"/>
  <c r="G89" i="2"/>
  <c r="H89" i="2"/>
  <c r="F89" i="2" s="1"/>
  <c r="I89" i="2"/>
  <c r="G90" i="2"/>
  <c r="H90" i="2"/>
  <c r="F90" i="2" s="1"/>
  <c r="I90" i="2"/>
  <c r="G91" i="2"/>
  <c r="H91" i="2"/>
  <c r="F91" i="2" s="1"/>
  <c r="I91" i="2"/>
  <c r="G92" i="2"/>
  <c r="H92" i="2"/>
  <c r="F92" i="2" s="1"/>
  <c r="I92" i="2"/>
  <c r="G93" i="2"/>
  <c r="H93" i="2"/>
  <c r="F93" i="2" s="1"/>
  <c r="I93" i="2"/>
  <c r="G94" i="2"/>
  <c r="H94" i="2"/>
  <c r="F94" i="2" s="1"/>
  <c r="I94" i="2"/>
  <c r="G95" i="2"/>
  <c r="H95" i="2"/>
  <c r="F95" i="2" s="1"/>
  <c r="I95" i="2"/>
  <c r="G96" i="2"/>
  <c r="H96" i="2"/>
  <c r="F96" i="2" s="1"/>
  <c r="I96" i="2"/>
  <c r="G97" i="2"/>
  <c r="H97" i="2"/>
  <c r="F97" i="2" s="1"/>
  <c r="I97" i="2"/>
  <c r="G98" i="2"/>
  <c r="H98" i="2"/>
  <c r="F98" i="2" s="1"/>
  <c r="I98" i="2"/>
  <c r="G99" i="2"/>
  <c r="H99" i="2"/>
  <c r="F99" i="2" s="1"/>
  <c r="I99" i="2"/>
  <c r="G100" i="2"/>
  <c r="H100" i="2"/>
  <c r="F100" i="2" s="1"/>
  <c r="I100" i="2"/>
  <c r="G101" i="2"/>
  <c r="H101" i="2"/>
  <c r="F101" i="2" s="1"/>
  <c r="I101" i="2"/>
  <c r="G102" i="2"/>
  <c r="H102" i="2"/>
  <c r="F102" i="2" s="1"/>
  <c r="I102" i="2"/>
  <c r="G103" i="2"/>
  <c r="H103" i="2"/>
  <c r="F103" i="2" s="1"/>
  <c r="I103" i="2"/>
  <c r="G104" i="2"/>
  <c r="H104" i="2"/>
  <c r="F104" i="2" s="1"/>
  <c r="I104" i="2"/>
  <c r="G105" i="2"/>
  <c r="H105" i="2"/>
  <c r="F105" i="2" s="1"/>
  <c r="I105" i="2"/>
  <c r="G106" i="2"/>
  <c r="H106" i="2"/>
  <c r="F106" i="2" s="1"/>
  <c r="I106" i="2"/>
  <c r="G107" i="2"/>
  <c r="H107" i="2"/>
  <c r="F107" i="2" s="1"/>
  <c r="I107" i="2"/>
  <c r="G108" i="2"/>
  <c r="H108" i="2"/>
  <c r="F108" i="2" s="1"/>
  <c r="I108" i="2"/>
  <c r="G109" i="2"/>
  <c r="H109" i="2"/>
  <c r="F109" i="2" s="1"/>
  <c r="I109" i="2"/>
  <c r="G110" i="2"/>
  <c r="H110" i="2"/>
  <c r="F110" i="2" s="1"/>
  <c r="I110" i="2"/>
  <c r="G111" i="2"/>
  <c r="H111" i="2"/>
  <c r="F111" i="2" s="1"/>
  <c r="I111" i="2"/>
  <c r="G112" i="2"/>
  <c r="H112" i="2"/>
  <c r="F112" i="2" s="1"/>
  <c r="I112" i="2"/>
  <c r="G113" i="2"/>
  <c r="H113" i="2"/>
  <c r="F113" i="2" s="1"/>
  <c r="I113" i="2"/>
  <c r="G114" i="2"/>
  <c r="H114" i="2"/>
  <c r="F114" i="2" s="1"/>
  <c r="I114" i="2"/>
  <c r="G115" i="2"/>
  <c r="H115" i="2"/>
  <c r="F115" i="2" s="1"/>
  <c r="I115" i="2"/>
  <c r="G116" i="2"/>
  <c r="H116" i="2"/>
  <c r="F116" i="2" s="1"/>
  <c r="I116" i="2"/>
  <c r="G117" i="2"/>
  <c r="H117" i="2"/>
  <c r="F117" i="2" s="1"/>
  <c r="I117" i="2"/>
  <c r="G118" i="2"/>
  <c r="H118" i="2"/>
  <c r="F118" i="2" s="1"/>
  <c r="I118" i="2"/>
  <c r="G119" i="2"/>
  <c r="H119" i="2"/>
  <c r="F119" i="2" s="1"/>
  <c r="I119" i="2"/>
  <c r="G120" i="2"/>
  <c r="H120" i="2"/>
  <c r="F120" i="2" s="1"/>
  <c r="I120" i="2"/>
  <c r="F121" i="2"/>
  <c r="I121" i="2"/>
  <c r="F122" i="2"/>
  <c r="I122" i="2"/>
  <c r="F123" i="2"/>
  <c r="I123" i="2"/>
  <c r="F124" i="2"/>
  <c r="I124" i="2"/>
  <c r="F125" i="2"/>
  <c r="I125" i="2"/>
  <c r="F126" i="2"/>
  <c r="I126" i="2"/>
  <c r="F127" i="2"/>
  <c r="I127" i="2"/>
  <c r="F128" i="2"/>
  <c r="I128" i="2"/>
  <c r="F129" i="2"/>
  <c r="I129" i="2"/>
  <c r="F130" i="2"/>
  <c r="I130" i="2"/>
  <c r="F131" i="2"/>
  <c r="I131" i="2"/>
  <c r="F132" i="2"/>
  <c r="I132" i="2"/>
  <c r="F133" i="2"/>
  <c r="I133" i="2"/>
  <c r="F134" i="2"/>
  <c r="I134" i="2"/>
  <c r="F135" i="2"/>
  <c r="I135" i="2"/>
  <c r="F136" i="2"/>
  <c r="I136" i="2"/>
  <c r="F137" i="2"/>
  <c r="I137" i="2"/>
  <c r="F138" i="2"/>
  <c r="I138" i="2"/>
  <c r="F139" i="2"/>
  <c r="I139" i="2"/>
  <c r="F140" i="2"/>
  <c r="I140" i="2"/>
  <c r="F141" i="2"/>
  <c r="I141" i="2"/>
  <c r="F142" i="2"/>
  <c r="I142" i="2"/>
  <c r="F143" i="2"/>
  <c r="I143" i="2"/>
  <c r="F144" i="2"/>
  <c r="I144" i="2"/>
  <c r="F145" i="2"/>
  <c r="I145" i="2"/>
  <c r="F146" i="2"/>
  <c r="I146" i="2"/>
  <c r="F147" i="2"/>
  <c r="I147" i="2"/>
  <c r="F148" i="2"/>
  <c r="I148" i="2"/>
  <c r="F149" i="2"/>
  <c r="I149" i="2"/>
  <c r="F150" i="2"/>
  <c r="I150" i="2"/>
  <c r="F151" i="2"/>
  <c r="I151" i="2"/>
  <c r="F152" i="2"/>
  <c r="I152" i="2"/>
  <c r="F153" i="2"/>
  <c r="I153" i="2"/>
  <c r="F154" i="2"/>
  <c r="I154" i="2"/>
  <c r="F155" i="2"/>
  <c r="I155" i="2"/>
  <c r="F156" i="2"/>
  <c r="I156" i="2"/>
  <c r="F157" i="2"/>
  <c r="I157" i="2"/>
  <c r="F158" i="2"/>
  <c r="I158" i="2"/>
  <c r="F159" i="2"/>
  <c r="I159" i="2"/>
  <c r="F160" i="2"/>
  <c r="I160" i="2"/>
  <c r="F161" i="2"/>
  <c r="I161" i="2"/>
  <c r="F162" i="2"/>
  <c r="I162" i="2"/>
  <c r="F163" i="2"/>
  <c r="I163" i="2"/>
  <c r="F164" i="2"/>
  <c r="I164" i="2"/>
  <c r="F165" i="2"/>
  <c r="I165" i="2"/>
  <c r="F166" i="2"/>
  <c r="I166" i="2"/>
  <c r="F167" i="2"/>
  <c r="I167" i="2"/>
  <c r="F168" i="2"/>
  <c r="I168" i="2"/>
  <c r="F169" i="2"/>
  <c r="I169" i="2"/>
  <c r="F170" i="2"/>
  <c r="I170" i="2"/>
  <c r="F171" i="2"/>
  <c r="I171" i="2"/>
  <c r="F172" i="2"/>
  <c r="I172" i="2"/>
  <c r="F173" i="2"/>
  <c r="I173" i="2"/>
  <c r="F174" i="2"/>
  <c r="I174" i="2"/>
  <c r="F175" i="2"/>
  <c r="I175" i="2"/>
  <c r="F176" i="2"/>
  <c r="I176" i="2"/>
  <c r="F177" i="2"/>
  <c r="I177" i="2"/>
  <c r="F178" i="2"/>
  <c r="I178" i="2"/>
  <c r="F179" i="2"/>
  <c r="I179" i="2"/>
  <c r="F180" i="2"/>
  <c r="I180" i="2"/>
  <c r="F181" i="2"/>
  <c r="I181" i="2"/>
  <c r="F182" i="2"/>
  <c r="I182" i="2"/>
  <c r="F183" i="2"/>
  <c r="I183" i="2"/>
  <c r="F184" i="2"/>
  <c r="I184" i="2"/>
  <c r="F185" i="2"/>
  <c r="I185" i="2"/>
  <c r="F186" i="2"/>
  <c r="I186" i="2"/>
  <c r="F187" i="2"/>
  <c r="I187" i="2"/>
  <c r="F188" i="2"/>
  <c r="I188" i="2"/>
  <c r="F189" i="2"/>
  <c r="I189" i="2"/>
  <c r="F190" i="2"/>
  <c r="I190" i="2"/>
  <c r="F191" i="2"/>
  <c r="I191" i="2"/>
  <c r="I192" i="2"/>
  <c r="I193" i="2"/>
  <c r="F194" i="2"/>
  <c r="I194" i="2"/>
  <c r="F195" i="2"/>
  <c r="I195" i="2"/>
  <c r="F196" i="2"/>
  <c r="I196" i="2"/>
  <c r="F197" i="2"/>
  <c r="I197" i="2"/>
  <c r="F198" i="2"/>
  <c r="I198" i="2"/>
  <c r="F199" i="2"/>
  <c r="I199" i="2"/>
  <c r="F200" i="2"/>
  <c r="I200" i="2"/>
  <c r="F201" i="2"/>
  <c r="I201" i="2"/>
  <c r="F202" i="2"/>
  <c r="I202" i="2"/>
  <c r="F203" i="2"/>
  <c r="I203" i="2"/>
  <c r="F204" i="2"/>
  <c r="I204" i="2"/>
  <c r="F205" i="2"/>
  <c r="I205" i="2"/>
  <c r="F206" i="2"/>
  <c r="I206" i="2"/>
  <c r="F207" i="2"/>
  <c r="I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127" i="1"/>
  <c r="E127" i="1" s="1"/>
  <c r="G127" i="1"/>
  <c r="F42" i="1"/>
  <c r="E42" i="1" s="1"/>
  <c r="G42" i="1"/>
  <c r="F58" i="1"/>
  <c r="E58" i="1" s="1"/>
  <c r="G58" i="1"/>
  <c r="F17" i="1"/>
  <c r="E17" i="1" s="1"/>
  <c r="G17" i="1"/>
  <c r="F107" i="1"/>
  <c r="E107" i="1" s="1"/>
  <c r="G107" i="1"/>
  <c r="F85" i="1"/>
  <c r="E85" i="1" s="1"/>
  <c r="G85" i="1"/>
  <c r="F19" i="1"/>
  <c r="E19" i="1" s="1"/>
  <c r="G19" i="1"/>
  <c r="F149" i="1"/>
  <c r="E149" i="1" s="1"/>
  <c r="G149" i="1"/>
  <c r="F91" i="1"/>
  <c r="E91" i="1" s="1"/>
  <c r="G91" i="1"/>
  <c r="F64" i="1"/>
  <c r="E64" i="1" s="1"/>
  <c r="G64" i="1"/>
  <c r="F14" i="1"/>
  <c r="E14" i="1" s="1"/>
  <c r="G14" i="1"/>
  <c r="F108" i="1"/>
  <c r="E108" i="1" s="1"/>
  <c r="G108" i="1"/>
  <c r="F72" i="1"/>
  <c r="E72" i="1" s="1"/>
  <c r="G72" i="1"/>
  <c r="F21" i="1"/>
  <c r="E21" i="1" s="1"/>
  <c r="G21" i="1"/>
  <c r="F54" i="1"/>
  <c r="E54" i="1" s="1"/>
  <c r="G54" i="1"/>
  <c r="F70" i="1"/>
  <c r="E70" i="1" s="1"/>
  <c r="G70" i="1"/>
  <c r="F150" i="1"/>
  <c r="E150" i="1" s="1"/>
  <c r="G150" i="1"/>
  <c r="F26" i="1"/>
  <c r="E26" i="1" s="1"/>
  <c r="G26" i="1"/>
  <c r="F80" i="1"/>
  <c r="E80" i="1" s="1"/>
  <c r="G80" i="1"/>
  <c r="F73" i="1"/>
  <c r="E73" i="1" s="1"/>
  <c r="G73" i="1"/>
  <c r="F20" i="1"/>
  <c r="E20" i="1" s="1"/>
  <c r="G20" i="1"/>
  <c r="F145" i="1"/>
  <c r="E145" i="1" s="1"/>
  <c r="G145" i="1"/>
  <c r="F98" i="1"/>
  <c r="E98" i="1" s="1"/>
  <c r="G98" i="1"/>
  <c r="F93" i="1"/>
  <c r="E93" i="1" s="1"/>
  <c r="G93" i="1"/>
  <c r="F109" i="1"/>
  <c r="E109" i="1" s="1"/>
  <c r="G109" i="1"/>
  <c r="F7" i="1"/>
  <c r="E7" i="1" s="1"/>
  <c r="G7" i="1"/>
  <c r="F142" i="1"/>
  <c r="E142" i="1" s="1"/>
  <c r="G142" i="1"/>
  <c r="F165" i="1"/>
  <c r="E165" i="1" s="1"/>
  <c r="G165" i="1"/>
  <c r="F210" i="1"/>
  <c r="E210" i="1" s="1"/>
  <c r="G210" i="1"/>
  <c r="F122" i="1"/>
  <c r="E122" i="1" s="1"/>
  <c r="G122" i="1"/>
  <c r="F13" i="1"/>
  <c r="E13" i="1" s="1"/>
  <c r="G13" i="1"/>
  <c r="F32" i="1"/>
  <c r="E32" i="1" s="1"/>
  <c r="G32" i="1"/>
  <c r="F43" i="1"/>
  <c r="E43" i="1" s="1"/>
  <c r="G43" i="1"/>
  <c r="F207" i="1"/>
  <c r="E207" i="1" s="1"/>
  <c r="G207" i="1"/>
  <c r="F11" i="1"/>
  <c r="E11" i="1" s="1"/>
  <c r="G11" i="1"/>
  <c r="F81" i="1"/>
  <c r="E81" i="1" s="1"/>
  <c r="G81" i="1"/>
  <c r="F4" i="1"/>
  <c r="E4" i="1" s="1"/>
  <c r="G4" i="1"/>
  <c r="F155" i="1"/>
  <c r="E155" i="1" s="1"/>
  <c r="G155" i="1"/>
  <c r="F181" i="1"/>
  <c r="E181" i="1" s="1"/>
  <c r="G181" i="1"/>
  <c r="F12" i="1"/>
  <c r="E12" i="1" s="1"/>
  <c r="G12" i="1"/>
  <c r="F94" i="1"/>
  <c r="E94" i="1" s="1"/>
  <c r="G94" i="1"/>
  <c r="F176" i="1"/>
  <c r="E176" i="1" s="1"/>
  <c r="G176" i="1"/>
  <c r="F8" i="1"/>
  <c r="E8" i="1" s="1"/>
  <c r="G8" i="1"/>
  <c r="F100" i="1"/>
  <c r="E100" i="1" s="1"/>
  <c r="G100" i="1"/>
  <c r="F138" i="1"/>
  <c r="E138" i="1" s="1"/>
  <c r="G138" i="1"/>
  <c r="F18" i="1"/>
  <c r="E18" i="1" s="1"/>
  <c r="G18" i="1"/>
  <c r="F152" i="1"/>
  <c r="E152" i="1" s="1"/>
  <c r="G152" i="1"/>
  <c r="F141" i="1"/>
  <c r="E141" i="1" s="1"/>
  <c r="G141" i="1"/>
  <c r="F133" i="1"/>
  <c r="E133" i="1" s="1"/>
  <c r="G133" i="1"/>
  <c r="F160" i="1"/>
  <c r="E160" i="1" s="1"/>
  <c r="G160" i="1"/>
  <c r="F24" i="1"/>
  <c r="E24" i="1" s="1"/>
  <c r="G24" i="1"/>
  <c r="F78" i="1"/>
  <c r="E78" i="1" s="1"/>
  <c r="G78" i="1"/>
  <c r="F33" i="1"/>
  <c r="E33" i="1" s="1"/>
  <c r="G33" i="1"/>
  <c r="F205" i="1"/>
  <c r="E205" i="1" s="1"/>
  <c r="G205" i="1"/>
  <c r="F113" i="1"/>
  <c r="E113" i="1" s="1"/>
  <c r="G113" i="1"/>
  <c r="F123" i="1"/>
  <c r="E123" i="1" s="1"/>
  <c r="G123" i="1"/>
  <c r="F115" i="1"/>
  <c r="E115" i="1" s="1"/>
  <c r="G115" i="1"/>
  <c r="F125" i="1"/>
  <c r="E125" i="1" s="1"/>
  <c r="G125" i="1"/>
  <c r="F57" i="1"/>
  <c r="E57" i="1" s="1"/>
  <c r="G57" i="1"/>
  <c r="F166" i="1"/>
  <c r="E166" i="1" s="1"/>
  <c r="G166" i="1"/>
  <c r="F168" i="1"/>
  <c r="E168" i="1" s="1"/>
  <c r="G168" i="1"/>
  <c r="F15" i="1"/>
  <c r="E15" i="1" s="1"/>
  <c r="G15" i="1"/>
  <c r="F65" i="1"/>
  <c r="E65" i="1" s="1"/>
  <c r="G65" i="1"/>
  <c r="F23" i="1"/>
  <c r="E23" i="1" s="1"/>
  <c r="G23" i="1"/>
  <c r="F86" i="1"/>
  <c r="E86" i="1" s="1"/>
  <c r="G86" i="1"/>
  <c r="F212" i="1"/>
  <c r="E212" i="1" s="1"/>
  <c r="G212" i="1"/>
  <c r="F99" i="1"/>
  <c r="E99" i="1" s="1"/>
  <c r="G99" i="1"/>
  <c r="F172" i="1"/>
  <c r="E172" i="1" s="1"/>
  <c r="G172" i="1"/>
  <c r="F92" i="1"/>
  <c r="E92" i="1" s="1"/>
  <c r="G92" i="1"/>
  <c r="F45" i="1"/>
  <c r="E45" i="1" s="1"/>
  <c r="G45" i="1"/>
  <c r="F52" i="1"/>
  <c r="E52" i="1" s="1"/>
  <c r="G52" i="1"/>
  <c r="F44" i="1"/>
  <c r="E44" i="1" s="1"/>
  <c r="G44" i="1"/>
  <c r="F60" i="1"/>
  <c r="E60" i="1" s="1"/>
  <c r="G60" i="1"/>
  <c r="F71" i="1"/>
  <c r="E71" i="1" s="1"/>
  <c r="G71" i="1"/>
  <c r="F59" i="1"/>
  <c r="E59" i="1" s="1"/>
  <c r="G59" i="1"/>
  <c r="F29" i="1"/>
  <c r="E29" i="1" s="1"/>
  <c r="G29" i="1"/>
  <c r="F134" i="1"/>
  <c r="E134" i="1" s="1"/>
  <c r="G134" i="1"/>
  <c r="F67" i="1"/>
  <c r="E67" i="1" s="1"/>
  <c r="G67" i="1"/>
  <c r="F28" i="1"/>
  <c r="E28" i="1" s="1"/>
  <c r="G28" i="1"/>
  <c r="F128" i="1"/>
  <c r="E128" i="1" s="1"/>
  <c r="G128" i="1"/>
  <c r="F36" i="1"/>
  <c r="E36" i="1" s="1"/>
  <c r="G36" i="1"/>
  <c r="F163" i="1"/>
  <c r="E163" i="1" s="1"/>
  <c r="G163" i="1"/>
  <c r="F87" i="1"/>
  <c r="E87" i="1" s="1"/>
  <c r="G87" i="1"/>
  <c r="F158" i="1"/>
  <c r="E158" i="1" s="1"/>
  <c r="G158" i="1"/>
  <c r="F201" i="1"/>
  <c r="E201" i="1" s="1"/>
  <c r="G201" i="1"/>
  <c r="F31" i="1"/>
  <c r="E31" i="1" s="1"/>
  <c r="G31" i="1"/>
  <c r="F95" i="1"/>
  <c r="E95" i="1" s="1"/>
  <c r="G95" i="1"/>
  <c r="F180" i="1"/>
  <c r="E180" i="1" s="1"/>
  <c r="G180" i="1"/>
  <c r="F38" i="1"/>
  <c r="E38" i="1" s="1"/>
  <c r="G38" i="1"/>
  <c r="F171" i="1"/>
  <c r="E171" i="1" s="1"/>
  <c r="G171" i="1"/>
  <c r="F121" i="1"/>
  <c r="E121" i="1" s="1"/>
  <c r="G121" i="1"/>
  <c r="F116" i="1"/>
  <c r="E116" i="1" s="1"/>
  <c r="G116" i="1"/>
  <c r="F22" i="1"/>
  <c r="E22" i="1" s="1"/>
  <c r="G22" i="1"/>
  <c r="F177" i="1"/>
  <c r="E177" i="1" s="1"/>
  <c r="G177" i="1"/>
  <c r="F66" i="1"/>
  <c r="E66" i="1" s="1"/>
  <c r="G66" i="1"/>
  <c r="F188" i="1"/>
  <c r="E188" i="1" s="1"/>
  <c r="G188" i="1"/>
  <c r="F129" i="1"/>
  <c r="E129" i="1" s="1"/>
  <c r="G129" i="1"/>
  <c r="F55" i="1"/>
  <c r="E55" i="1" s="1"/>
  <c r="G55" i="1"/>
  <c r="F89" i="1"/>
  <c r="E89" i="1" s="1"/>
  <c r="G89" i="1"/>
  <c r="F198" i="1"/>
  <c r="E198" i="1" s="1"/>
  <c r="G198" i="1"/>
  <c r="F154" i="1"/>
  <c r="E154" i="1" s="1"/>
  <c r="G154" i="1"/>
  <c r="F211" i="1"/>
  <c r="E211" i="1" s="1"/>
  <c r="G211" i="1"/>
  <c r="F124" i="1"/>
  <c r="E124" i="1" s="1"/>
  <c r="G124" i="1"/>
  <c r="F131" i="1"/>
  <c r="E131" i="1" s="1"/>
  <c r="G131" i="1"/>
  <c r="F118" i="1"/>
  <c r="E118" i="1" s="1"/>
  <c r="G118" i="1"/>
  <c r="F199" i="1"/>
  <c r="E199" i="1" s="1"/>
  <c r="G199" i="1"/>
  <c r="F215" i="1"/>
  <c r="E215" i="1" s="1"/>
  <c r="G215" i="1"/>
  <c r="F9" i="1"/>
  <c r="E9" i="1" s="1"/>
  <c r="G9" i="1"/>
  <c r="F136" i="1"/>
  <c r="E136" i="1" s="1"/>
  <c r="G136" i="1"/>
  <c r="F62" i="1"/>
  <c r="E62" i="1" s="1"/>
  <c r="G62" i="1"/>
  <c r="F34" i="1"/>
  <c r="E34" i="1" s="1"/>
  <c r="G34" i="1"/>
  <c r="F46" i="1"/>
  <c r="E46" i="1" s="1"/>
  <c r="G46" i="1"/>
  <c r="F202" i="1"/>
  <c r="E202" i="1" s="1"/>
  <c r="G202" i="1"/>
  <c r="F164" i="1"/>
  <c r="E164" i="1" s="1"/>
  <c r="G164" i="1"/>
  <c r="F84" i="1"/>
  <c r="E84" i="1" s="1"/>
  <c r="G84" i="1"/>
  <c r="F169" i="1"/>
  <c r="E169" i="1" s="1"/>
  <c r="G169" i="1"/>
  <c r="F37" i="1"/>
  <c r="E37" i="1" s="1"/>
  <c r="G37" i="1"/>
  <c r="F191" i="1"/>
  <c r="E191" i="1" s="1"/>
  <c r="G191" i="1"/>
  <c r="F194" i="1"/>
  <c r="E194" i="1" s="1"/>
  <c r="G194" i="1"/>
  <c r="F56" i="1"/>
  <c r="E56" i="1" s="1"/>
  <c r="G56" i="1"/>
  <c r="F69" i="1"/>
  <c r="E69" i="1" s="1"/>
  <c r="G69" i="1"/>
  <c r="F112" i="1"/>
  <c r="E112" i="1" s="1"/>
  <c r="G112" i="1"/>
  <c r="F190" i="1"/>
  <c r="E190" i="1" s="1"/>
  <c r="G190" i="1"/>
  <c r="F96" i="1"/>
  <c r="E96" i="1" s="1"/>
  <c r="G96" i="1"/>
  <c r="F196" i="1"/>
  <c r="E196" i="1" s="1"/>
  <c r="G196" i="1"/>
  <c r="F90" i="1"/>
  <c r="E90" i="1" s="1"/>
  <c r="G90" i="1"/>
  <c r="F50" i="1"/>
  <c r="E50" i="1" s="1"/>
  <c r="G50" i="1"/>
  <c r="F25" i="1"/>
  <c r="E25" i="1" s="1"/>
  <c r="G25" i="1"/>
  <c r="F103" i="1"/>
  <c r="E103" i="1" s="1"/>
  <c r="G103" i="1"/>
  <c r="F193" i="1"/>
  <c r="E193" i="1" s="1"/>
  <c r="G193" i="1"/>
  <c r="F68" i="1"/>
  <c r="E68" i="1" s="1"/>
  <c r="G68" i="1"/>
  <c r="F183" i="1"/>
  <c r="E183" i="1" s="1"/>
  <c r="G183" i="1"/>
  <c r="F5" i="1"/>
  <c r="E5" i="1" s="1"/>
  <c r="G5" i="1"/>
  <c r="F48" i="1"/>
  <c r="E48" i="1" s="1"/>
  <c r="G48" i="1"/>
  <c r="F182" i="1"/>
  <c r="E182" i="1" s="1"/>
  <c r="G182" i="1"/>
  <c r="F179" i="1"/>
  <c r="E179" i="1" s="1"/>
  <c r="G179" i="1"/>
  <c r="F144" i="1"/>
  <c r="E144" i="1" s="1"/>
  <c r="G144" i="1"/>
  <c r="F208" i="1"/>
  <c r="E208" i="1" s="1"/>
  <c r="G208" i="1"/>
  <c r="F187" i="1"/>
  <c r="E187" i="1" s="1"/>
  <c r="G187" i="1"/>
  <c r="F104" i="1"/>
  <c r="E104" i="1" s="1"/>
  <c r="G104" i="1"/>
  <c r="F153" i="1"/>
  <c r="E153" i="1" s="1"/>
  <c r="G153" i="1"/>
  <c r="F110" i="1"/>
  <c r="E110" i="1" s="1"/>
  <c r="G110" i="1"/>
  <c r="F47" i="1"/>
  <c r="E47" i="1" s="1"/>
  <c r="G47" i="1"/>
  <c r="F161" i="1"/>
  <c r="E161" i="1" s="1"/>
  <c r="G161" i="1"/>
  <c r="F53" i="1"/>
  <c r="E53" i="1" s="1"/>
  <c r="G53" i="1"/>
  <c r="F61" i="1"/>
  <c r="E61" i="1" s="1"/>
  <c r="G61" i="1"/>
  <c r="F178" i="1"/>
  <c r="E178" i="1" s="1"/>
  <c r="G178" i="1"/>
  <c r="F30" i="1"/>
  <c r="E30" i="1" s="1"/>
  <c r="G30" i="1"/>
  <c r="F27" i="1"/>
  <c r="E27" i="1" s="1"/>
  <c r="G27" i="1"/>
  <c r="F83" i="1"/>
  <c r="E83" i="1" s="1"/>
  <c r="G83" i="1"/>
  <c r="F79" i="1"/>
  <c r="E79" i="1" s="1"/>
  <c r="G79" i="1"/>
  <c r="F40" i="1"/>
  <c r="E40" i="1" s="1"/>
  <c r="G40" i="1"/>
  <c r="F111" i="1"/>
  <c r="E111" i="1" s="1"/>
  <c r="G111" i="1"/>
  <c r="F195" i="1"/>
  <c r="E195" i="1" s="1"/>
  <c r="G195" i="1"/>
  <c r="F132" i="1"/>
  <c r="E132" i="1" s="1"/>
  <c r="G132" i="1"/>
  <c r="F105" i="1"/>
  <c r="E105" i="1" s="1"/>
  <c r="G105" i="1"/>
  <c r="F213" i="1"/>
  <c r="E213" i="1" s="1"/>
  <c r="G213" i="1"/>
  <c r="F82" i="1"/>
  <c r="E82" i="1" s="1"/>
  <c r="G82" i="1"/>
  <c r="F74" i="1"/>
  <c r="E74" i="1" s="1"/>
  <c r="G74" i="1"/>
  <c r="F102" i="1"/>
  <c r="E102" i="1" s="1"/>
  <c r="G102" i="1"/>
  <c r="F63" i="1"/>
  <c r="E63" i="1" s="1"/>
  <c r="G63" i="1"/>
  <c r="F200" i="1"/>
  <c r="E200" i="1" s="1"/>
  <c r="G200" i="1"/>
  <c r="F106" i="1"/>
  <c r="E106" i="1" s="1"/>
  <c r="G106" i="1"/>
  <c r="F159" i="1"/>
  <c r="E159" i="1" s="1"/>
  <c r="G159" i="1"/>
  <c r="F39" i="1"/>
  <c r="E39" i="1" s="1"/>
  <c r="G39" i="1"/>
  <c r="F186" i="1"/>
  <c r="E186" i="1" s="1"/>
  <c r="G186" i="1"/>
  <c r="F139" i="1"/>
  <c r="E139" i="1" s="1"/>
  <c r="G139" i="1"/>
  <c r="F167" i="1"/>
  <c r="E167" i="1" s="1"/>
  <c r="G167" i="1"/>
  <c r="F41" i="1"/>
  <c r="E41" i="1" s="1"/>
  <c r="G41" i="1"/>
  <c r="F126" i="1"/>
  <c r="E126" i="1" s="1"/>
  <c r="G126" i="1"/>
  <c r="F97" i="1"/>
  <c r="E97" i="1" s="1"/>
  <c r="G97" i="1"/>
  <c r="F135" i="1"/>
  <c r="E135" i="1" s="1"/>
  <c r="G135" i="1"/>
  <c r="F214" i="1"/>
  <c r="E214" i="1" s="1"/>
  <c r="G214" i="1"/>
  <c r="G175" i="1"/>
  <c r="F175" i="1"/>
  <c r="E175" i="1" s="1"/>
  <c r="G77" i="1"/>
  <c r="F77" i="1"/>
  <c r="E77" i="1" s="1"/>
  <c r="G143" i="1"/>
  <c r="F143" i="1"/>
  <c r="E143" i="1" s="1"/>
  <c r="G119" i="1"/>
  <c r="F119" i="1"/>
  <c r="E119" i="1" s="1"/>
  <c r="G49" i="1"/>
  <c r="F49" i="1"/>
  <c r="E49" i="1" s="1"/>
  <c r="G76" i="1"/>
  <c r="F76" i="1"/>
  <c r="E76" i="1" s="1"/>
  <c r="G101" i="1"/>
  <c r="F101" i="1"/>
  <c r="E101" i="1" s="1"/>
  <c r="G120" i="1"/>
  <c r="F120" i="1"/>
  <c r="E120" i="1" s="1"/>
  <c r="G137" i="1"/>
  <c r="F137" i="1"/>
  <c r="E137" i="1" s="1"/>
  <c r="G6" i="1"/>
  <c r="F6" i="1"/>
  <c r="E6" i="1" s="1"/>
  <c r="G216" i="1"/>
  <c r="F216" i="1"/>
  <c r="E216" i="1" s="1"/>
  <c r="G75" i="1"/>
  <c r="F75" i="1"/>
  <c r="E75" i="1" s="1"/>
  <c r="G151" i="1"/>
  <c r="F151" i="1"/>
  <c r="E151" i="1" s="1"/>
  <c r="G114" i="1"/>
  <c r="F114" i="1"/>
  <c r="E114" i="1" s="1"/>
  <c r="G204" i="1"/>
  <c r="F204" i="1"/>
  <c r="E204" i="1" s="1"/>
  <c r="G209" i="1"/>
  <c r="F209" i="1"/>
  <c r="E209" i="1" s="1"/>
  <c r="G170" i="1"/>
  <c r="F170" i="1"/>
  <c r="E170" i="1" s="1"/>
  <c r="F157" i="1"/>
  <c r="E157" i="1" s="1"/>
  <c r="G157" i="1"/>
  <c r="F146" i="1"/>
  <c r="E146" i="1" s="1"/>
  <c r="G146" i="1"/>
  <c r="F206" i="1"/>
  <c r="E206" i="1" s="1"/>
  <c r="G206" i="1"/>
  <c r="F148" i="1"/>
  <c r="E148" i="1" s="1"/>
  <c r="G148" i="1"/>
  <c r="F197" i="1"/>
  <c r="E197" i="1" s="1"/>
  <c r="G197" i="1"/>
  <c r="F185" i="1"/>
  <c r="E185" i="1" s="1"/>
  <c r="G185" i="1"/>
  <c r="F203" i="1"/>
  <c r="E203" i="1" s="1"/>
  <c r="G203" i="1"/>
  <c r="F147" i="1"/>
  <c r="E147" i="1" s="1"/>
  <c r="G147" i="1"/>
  <c r="F184" i="1"/>
  <c r="E184" i="1" s="1"/>
  <c r="G184" i="1"/>
  <c r="F174" i="1"/>
  <c r="E174" i="1" s="1"/>
  <c r="G174" i="1"/>
  <c r="F16" i="1"/>
  <c r="E16" i="1" s="1"/>
  <c r="G16" i="1"/>
  <c r="F156" i="1"/>
  <c r="E156" i="1" s="1"/>
  <c r="G156" i="1"/>
  <c r="F35" i="1"/>
  <c r="E35" i="1" s="1"/>
  <c r="G35" i="1"/>
  <c r="E133" i="2" l="1"/>
  <c r="E189" i="2"/>
  <c r="E150" i="2"/>
  <c r="E132" i="2"/>
  <c r="E104" i="2"/>
  <c r="E81" i="2"/>
  <c r="E174" i="2"/>
  <c r="E159" i="2"/>
  <c r="E151" i="2"/>
  <c r="E111" i="2"/>
  <c r="E103" i="2"/>
  <c r="E101" i="2"/>
  <c r="E190" i="2"/>
  <c r="E186" i="2"/>
  <c r="E184" i="2"/>
  <c r="E183" i="2"/>
  <c r="E180" i="2"/>
  <c r="E178" i="2"/>
  <c r="E175" i="2"/>
  <c r="E173" i="2"/>
  <c r="E171" i="2"/>
  <c r="E168" i="2"/>
  <c r="E167" i="2"/>
  <c r="E166" i="2"/>
  <c r="E162" i="2"/>
  <c r="E156" i="2"/>
  <c r="E153" i="2"/>
  <c r="E148" i="2"/>
  <c r="E146" i="2"/>
  <c r="E145" i="2"/>
  <c r="E143" i="2"/>
  <c r="E141" i="2"/>
  <c r="E138" i="2"/>
  <c r="E135" i="2"/>
  <c r="E131" i="2"/>
  <c r="E130" i="2"/>
  <c r="E129" i="2"/>
  <c r="E128" i="2"/>
  <c r="E127" i="2"/>
  <c r="E125" i="2"/>
  <c r="E124" i="2"/>
  <c r="E123" i="2"/>
  <c r="E122" i="2"/>
  <c r="E121" i="2"/>
  <c r="E118" i="2"/>
  <c r="E115" i="2"/>
  <c r="E114" i="2"/>
  <c r="E113" i="2"/>
  <c r="E109" i="2"/>
  <c r="E107" i="2"/>
  <c r="E96" i="2"/>
  <c r="E95" i="2"/>
  <c r="E94" i="2"/>
  <c r="E93" i="2"/>
  <c r="E90" i="2"/>
  <c r="E89" i="2"/>
  <c r="E87" i="2"/>
  <c r="E84" i="2"/>
  <c r="E82" i="2"/>
  <c r="E78" i="2"/>
  <c r="E75" i="2"/>
  <c r="E72" i="2"/>
  <c r="E71" i="2"/>
  <c r="E70" i="2"/>
  <c r="E65" i="2"/>
  <c r="E63" i="2"/>
  <c r="E61" i="2"/>
  <c r="E59" i="2"/>
  <c r="E57" i="2"/>
  <c r="E55" i="2"/>
  <c r="E48" i="2"/>
  <c r="E53" i="2"/>
  <c r="E191" i="2"/>
  <c r="E188" i="2"/>
  <c r="E187" i="2"/>
  <c r="E185" i="2"/>
  <c r="E182" i="2"/>
  <c r="E181" i="2"/>
  <c r="E179" i="2"/>
  <c r="E177" i="2"/>
  <c r="E176" i="2"/>
  <c r="E172" i="2"/>
  <c r="E170" i="2"/>
  <c r="E169" i="2"/>
  <c r="E165" i="2"/>
  <c r="E164" i="2"/>
  <c r="E163" i="2"/>
  <c r="E161" i="2"/>
  <c r="E160" i="2"/>
  <c r="E158" i="2"/>
  <c r="E157" i="2"/>
  <c r="E155" i="2"/>
  <c r="E154" i="2"/>
  <c r="E152" i="2"/>
  <c r="E149" i="2"/>
  <c r="E147" i="2"/>
  <c r="E144" i="2"/>
  <c r="E142" i="2"/>
  <c r="E140" i="2"/>
  <c r="E139" i="2"/>
  <c r="E137" i="2"/>
  <c r="E136" i="2"/>
  <c r="E120" i="2"/>
  <c r="E117" i="2"/>
  <c r="E116" i="2"/>
  <c r="E112" i="2"/>
  <c r="E110" i="2"/>
  <c r="E108" i="2"/>
  <c r="E106" i="2"/>
  <c r="E105" i="2"/>
  <c r="E102" i="2"/>
  <c r="E100" i="2"/>
  <c r="E99" i="2"/>
  <c r="E98" i="2"/>
  <c r="E97" i="2"/>
  <c r="E92" i="2"/>
  <c r="E91" i="2"/>
  <c r="E88" i="2"/>
  <c r="E86" i="2"/>
  <c r="E85" i="2"/>
  <c r="E83" i="2"/>
  <c r="E80" i="2"/>
  <c r="E79" i="2"/>
  <c r="E77" i="2"/>
  <c r="E76" i="2"/>
  <c r="E74" i="2"/>
  <c r="E73" i="2"/>
  <c r="E69" i="2"/>
  <c r="E68" i="2"/>
  <c r="E66" i="2"/>
  <c r="E64" i="2"/>
  <c r="E62" i="2"/>
  <c r="E60" i="2"/>
  <c r="E58" i="2"/>
  <c r="E56" i="2"/>
  <c r="E51" i="2"/>
  <c r="E7" i="2"/>
  <c r="E34" i="2"/>
  <c r="E134" i="2"/>
  <c r="E126" i="2"/>
  <c r="E119" i="2"/>
  <c r="E67" i="2"/>
</calcChain>
</file>

<file path=xl/sharedStrings.xml><?xml version="1.0" encoding="utf-8"?>
<sst xmlns="http://schemas.openxmlformats.org/spreadsheetml/2006/main" count="689" uniqueCount="298">
  <si>
    <t>X</t>
  </si>
  <si>
    <t>NAME</t>
  </si>
  <si>
    <t>TEAM</t>
  </si>
  <si>
    <t>AVE+</t>
  </si>
  <si>
    <t>AVE</t>
  </si>
  <si>
    <t>TONS AVE</t>
  </si>
  <si>
    <t>PLAYED</t>
  </si>
  <si>
    <t>WON</t>
  </si>
  <si>
    <t>LOST</t>
  </si>
  <si>
    <t>LEGS</t>
  </si>
  <si>
    <t>H-FINISH</t>
  </si>
  <si>
    <t>TONS</t>
  </si>
  <si>
    <t>180'S</t>
  </si>
  <si>
    <t>CURRENT</t>
  </si>
  <si>
    <t xml:space="preserve"> </t>
  </si>
  <si>
    <t>+</t>
  </si>
  <si>
    <t>LEGS/F</t>
  </si>
  <si>
    <t>LEGS/A</t>
  </si>
  <si>
    <t>TOTAL</t>
  </si>
  <si>
    <t>V</t>
  </si>
  <si>
    <t>LOUGHBOROUGH</t>
  </si>
  <si>
    <t>X TWO POINTS DEDUCTED TO LATE SHEETS.</t>
  </si>
  <si>
    <t>* ILLEGAL PLAYERS PLAYED</t>
  </si>
  <si>
    <t>SOUTH LEICESTER</t>
  </si>
  <si>
    <t>Date</t>
  </si>
  <si>
    <t>Women</t>
  </si>
  <si>
    <t>Men</t>
  </si>
  <si>
    <t>NEWFOUNDPOOL</t>
  </si>
  <si>
    <t>Average</t>
  </si>
  <si>
    <t>LOUGHBOROUGH MSW</t>
  </si>
  <si>
    <t>NOTTS CLUB</t>
  </si>
  <si>
    <t>WHITWICK</t>
  </si>
  <si>
    <t>THURMASTON VIXENS</t>
  </si>
  <si>
    <t>RUGBY</t>
  </si>
  <si>
    <t>LEICS DE MONT</t>
  </si>
  <si>
    <t>ROYAL OAK</t>
  </si>
  <si>
    <t>ENDERBY NORTH</t>
  </si>
  <si>
    <t>Royal Oak</t>
  </si>
  <si>
    <t>15.12.18</t>
  </si>
  <si>
    <t>WYKIN</t>
  </si>
  <si>
    <t>WHITWICK WHITE HORSE</t>
  </si>
  <si>
    <t>THE GROSVENOR</t>
  </si>
  <si>
    <t>Carl Charnock</t>
  </si>
  <si>
    <t>The Grosvenor</t>
  </si>
  <si>
    <t>10.08.19</t>
  </si>
  <si>
    <t>Kev Yates</t>
  </si>
  <si>
    <t>Steve Trigg</t>
  </si>
  <si>
    <t>James Thompson</t>
  </si>
  <si>
    <t>Lee Cardwell</t>
  </si>
  <si>
    <t>Andy Marriott</t>
  </si>
  <si>
    <t>James Young</t>
  </si>
  <si>
    <t>Gary Garton</t>
  </si>
  <si>
    <t>Chris Winnett</t>
  </si>
  <si>
    <t>Steve Standbridge</t>
  </si>
  <si>
    <t>Gareth Pullen</t>
  </si>
  <si>
    <t>Rich Page</t>
  </si>
  <si>
    <t>Chris Pick</t>
  </si>
  <si>
    <t>Chris Peat</t>
  </si>
  <si>
    <t>Neil Pullen</t>
  </si>
  <si>
    <t>Jamie Preston</t>
  </si>
  <si>
    <t>Luke Hague</t>
  </si>
  <si>
    <t>Mark Hammond</t>
  </si>
  <si>
    <t>Loughborough</t>
  </si>
  <si>
    <t>Thurmaston Vixens</t>
  </si>
  <si>
    <t>Whitwick White Horse</t>
  </si>
  <si>
    <t>Whitwick</t>
  </si>
  <si>
    <t>South Leicester</t>
  </si>
  <si>
    <t>Enderby North</t>
  </si>
  <si>
    <t>Notts Club</t>
  </si>
  <si>
    <t>West End</t>
  </si>
  <si>
    <t>Leicester De Mont</t>
  </si>
  <si>
    <t>Wykin</t>
  </si>
  <si>
    <t>Newfoundpool</t>
  </si>
  <si>
    <t>WEST END</t>
  </si>
  <si>
    <t>Angie Sheffield</t>
  </si>
  <si>
    <t>Angela Wright</t>
  </si>
  <si>
    <t>Shannon Reeve</t>
  </si>
  <si>
    <t>Trish Roberts</t>
  </si>
  <si>
    <t>Claire Clough</t>
  </si>
  <si>
    <t>Kelly Welsh</t>
  </si>
  <si>
    <t>Julie Booth</t>
  </si>
  <si>
    <t>Sophie Lilley</t>
  </si>
  <si>
    <t>Siobhan Hibbert</t>
  </si>
  <si>
    <t>Lucy Brew</t>
  </si>
  <si>
    <t>Carole Hall</t>
  </si>
  <si>
    <t xml:space="preserve">Whitwick  </t>
  </si>
  <si>
    <t>Kirsty White</t>
  </si>
  <si>
    <t>Mel Bell</t>
  </si>
  <si>
    <t>Teresa Trown</t>
  </si>
  <si>
    <t>Liz Brunt</t>
  </si>
  <si>
    <t>Nicky Cropper</t>
  </si>
  <si>
    <t>Sharon Hudson</t>
  </si>
  <si>
    <t>Teek Newberry</t>
  </si>
  <si>
    <t>Mary Daniel</t>
  </si>
  <si>
    <t>Hayley Benfield</t>
  </si>
  <si>
    <t>Krissie Long</t>
  </si>
  <si>
    <t>Collette Duffield</t>
  </si>
  <si>
    <t>Hayley Trigg</t>
  </si>
  <si>
    <t>Michelle Phillips</t>
  </si>
  <si>
    <t>Hayley Crichton</t>
  </si>
  <si>
    <t>Zoe Clarke</t>
  </si>
  <si>
    <t>Rugby</t>
  </si>
  <si>
    <t>Ella Coburn</t>
  </si>
  <si>
    <t>Jayne Chalmers</t>
  </si>
  <si>
    <t>Karen Hassall</t>
  </si>
  <si>
    <t>Sam Jeffreys</t>
  </si>
  <si>
    <t>Darren Burdett</t>
  </si>
  <si>
    <t>Andy Blackwell</t>
  </si>
  <si>
    <t>Chris Wickendon</t>
  </si>
  <si>
    <t>Sam Whittaker</t>
  </si>
  <si>
    <t>Richard Bloomfield</t>
  </si>
  <si>
    <t>Pete Wills</t>
  </si>
  <si>
    <t>Rich Cummings</t>
  </si>
  <si>
    <t>Martin Edwards</t>
  </si>
  <si>
    <t>Mark Jones</t>
  </si>
  <si>
    <t>Brad Coltman</t>
  </si>
  <si>
    <t>Mick Hibbert</t>
  </si>
  <si>
    <t>Danny Robinson</t>
  </si>
  <si>
    <t>Daz Tyler</t>
  </si>
  <si>
    <t>Andy Hibbert</t>
  </si>
  <si>
    <t>Johny Bryan</t>
  </si>
  <si>
    <t>Curtis Bagley</t>
  </si>
  <si>
    <t>Jason Lole</t>
  </si>
  <si>
    <t>Steve Taft</t>
  </si>
  <si>
    <t>Wayne Hewins</t>
  </si>
  <si>
    <t>Craig Allen</t>
  </si>
  <si>
    <t>Charlie Abbott</t>
  </si>
  <si>
    <t>Adam Wood</t>
  </si>
  <si>
    <t>Alan Warrington</t>
  </si>
  <si>
    <t>Wayne Beaumont</t>
  </si>
  <si>
    <t>Derek Allsopp</t>
  </si>
  <si>
    <t>Joe McKenna</t>
  </si>
  <si>
    <t>Mark Eadie</t>
  </si>
  <si>
    <t>Lee Saville</t>
  </si>
  <si>
    <t>Steve Smith</t>
  </si>
  <si>
    <t>Ricky Sudale</t>
  </si>
  <si>
    <t>Rick Varney</t>
  </si>
  <si>
    <t>Paul Broughton</t>
  </si>
  <si>
    <t>Keith Armiger</t>
  </si>
  <si>
    <t>Rich Tranter</t>
  </si>
  <si>
    <t>Jamie Gemmell</t>
  </si>
  <si>
    <t>Conner Beasley</t>
  </si>
  <si>
    <t>Keith Kelly</t>
  </si>
  <si>
    <t>Tyler Beasley</t>
  </si>
  <si>
    <t>Craig Harley</t>
  </si>
  <si>
    <t>James Petcher</t>
  </si>
  <si>
    <t>Grant Brown</t>
  </si>
  <si>
    <t>Adam Bonsor</t>
  </si>
  <si>
    <t>Mark Stanley</t>
  </si>
  <si>
    <t>Nick Bowers</t>
  </si>
  <si>
    <t>Nathan Rosak</t>
  </si>
  <si>
    <t>Paul Soden</t>
  </si>
  <si>
    <t>Rich Harris</t>
  </si>
  <si>
    <t>Paul Ablett</t>
  </si>
  <si>
    <t>John Duckett</t>
  </si>
  <si>
    <t>Tony Brooks</t>
  </si>
  <si>
    <t>Gaz Durham</t>
  </si>
  <si>
    <t>Vinny Logie</t>
  </si>
  <si>
    <t>Leigh Peet</t>
  </si>
  <si>
    <t>Paul Smart</t>
  </si>
  <si>
    <t>Jamie Roberts</t>
  </si>
  <si>
    <t>Mark Penlington</t>
  </si>
  <si>
    <t>Scott Mundin</t>
  </si>
  <si>
    <t>Ryan Mundin</t>
  </si>
  <si>
    <t>James Groocock</t>
  </si>
  <si>
    <t>Marcus Ward</t>
  </si>
  <si>
    <t>Joe Hull</t>
  </si>
  <si>
    <t>Damion Ratcliffe</t>
  </si>
  <si>
    <t>Josh Poxon</t>
  </si>
  <si>
    <t>Colin Brown</t>
  </si>
  <si>
    <t>Rich Greasley</t>
  </si>
  <si>
    <t>Dean Maxwell</t>
  </si>
  <si>
    <t>Michael Sciepanow</t>
  </si>
  <si>
    <t>Luke Mugglestone</t>
  </si>
  <si>
    <t>Colin Poxon</t>
  </si>
  <si>
    <t>Steve Taylor</t>
  </si>
  <si>
    <t>Samual Whittaker</t>
  </si>
  <si>
    <t>Linda Clark</t>
  </si>
  <si>
    <t>17.08.19</t>
  </si>
  <si>
    <t>31.08.19</t>
  </si>
  <si>
    <t>17.18.19</t>
  </si>
  <si>
    <t>Donna Phillips</t>
  </si>
  <si>
    <t>Jo Sciepanow</t>
  </si>
  <si>
    <t>Gill Jones</t>
  </si>
  <si>
    <t>Mem Martin</t>
  </si>
  <si>
    <t>Dan Cox</t>
  </si>
  <si>
    <t>Stu Lilley</t>
  </si>
  <si>
    <t>Michael Blake</t>
  </si>
  <si>
    <t>Dan Gadsby</t>
  </si>
  <si>
    <t>Stu Hollingworth</t>
  </si>
  <si>
    <t>Dave Heathcote</t>
  </si>
  <si>
    <t>Darren Kenning</t>
  </si>
  <si>
    <t>John Allsopp</t>
  </si>
  <si>
    <t>Callum Dunn</t>
  </si>
  <si>
    <t>Chris Wilson</t>
  </si>
  <si>
    <t>Alex Long</t>
  </si>
  <si>
    <t>Darren Cheshire</t>
  </si>
  <si>
    <t>Rob Taft</t>
  </si>
  <si>
    <t>Stu Smith</t>
  </si>
  <si>
    <t>Matthew Dickinson</t>
  </si>
  <si>
    <t>Mark Wagg</t>
  </si>
  <si>
    <t>Dean Marshall</t>
  </si>
  <si>
    <t>Kevin Benn</t>
  </si>
  <si>
    <t>Mark Potter</t>
  </si>
  <si>
    <t>Tom Atkinson</t>
  </si>
  <si>
    <t>Sam Hill</t>
  </si>
  <si>
    <t>Jay Dunn</t>
  </si>
  <si>
    <t>Dan Jones</t>
  </si>
  <si>
    <t>Leon Jarram</t>
  </si>
  <si>
    <t>Cain Unwin</t>
  </si>
  <si>
    <t>Jason Lole &amp; Andy Hibbert</t>
  </si>
  <si>
    <t>Donna Greasley</t>
  </si>
  <si>
    <t>Nadine Rudd</t>
  </si>
  <si>
    <t>Janine Gough</t>
  </si>
  <si>
    <t>Wendy Herrington</t>
  </si>
  <si>
    <t>Lee Wardle</t>
  </si>
  <si>
    <t>Ian Edwards</t>
  </si>
  <si>
    <t>Chris Keeber</t>
  </si>
  <si>
    <t>Paul Atkins</t>
  </si>
  <si>
    <t>Tom Parker</t>
  </si>
  <si>
    <t>Andy Shillcock</t>
  </si>
  <si>
    <t>07.09.19</t>
  </si>
  <si>
    <t>Dave Parkinson</t>
  </si>
  <si>
    <t>Natasha Cropper</t>
  </si>
  <si>
    <t>Katie Cropper</t>
  </si>
  <si>
    <t>Mary Barrow</t>
  </si>
  <si>
    <t>Sarah Henson</t>
  </si>
  <si>
    <t>Craig Dunn</t>
  </si>
  <si>
    <t>Mike Sheahan</t>
  </si>
  <si>
    <t>Paul Hutchins</t>
  </si>
  <si>
    <t>Jaikob Selby</t>
  </si>
  <si>
    <t>Matt Norman</t>
  </si>
  <si>
    <t>Steve Marlow</t>
  </si>
  <si>
    <t>Jim Young</t>
  </si>
  <si>
    <t>Allen Griffin</t>
  </si>
  <si>
    <t>Steve Bestwick</t>
  </si>
  <si>
    <t>Jordan Leigh</t>
  </si>
  <si>
    <t>Matt Wesson</t>
  </si>
  <si>
    <t>28.09.19</t>
  </si>
  <si>
    <t>Jamie Smith</t>
  </si>
  <si>
    <t>Nick Edwards</t>
  </si>
  <si>
    <t>Ian Hopewell</t>
  </si>
  <si>
    <t>MENS  SUPER LEAGUE TABLE 2019-2020</t>
  </si>
  <si>
    <t>LADIES  SUPER LEAGUE TABLE 2019-2020</t>
  </si>
  <si>
    <t>Mark Martin</t>
  </si>
  <si>
    <t>Steve Rowe</t>
  </si>
  <si>
    <t>Ben Quenby</t>
  </si>
  <si>
    <t>James Toone</t>
  </si>
  <si>
    <t>Andy Ablett</t>
  </si>
  <si>
    <t>Mick Peel</t>
  </si>
  <si>
    <t>05.10.19</t>
  </si>
  <si>
    <t>26.10.19</t>
  </si>
  <si>
    <t>09.10.19</t>
  </si>
  <si>
    <t>Si Almey</t>
  </si>
  <si>
    <t>Jack Chippingdale</t>
  </si>
  <si>
    <t>Andy Crane</t>
  </si>
  <si>
    <t>Mark Cooper</t>
  </si>
  <si>
    <t xml:space="preserve">Jason Lole  </t>
  </si>
  <si>
    <t>Emily Jones</t>
  </si>
  <si>
    <t>Simon Hardy</t>
  </si>
  <si>
    <t>16.11.19</t>
  </si>
  <si>
    <t>23.11.19</t>
  </si>
  <si>
    <t>V Rule 12.10 Violation</t>
  </si>
  <si>
    <t>Harry Ward</t>
  </si>
  <si>
    <t>Lee Whitehouse</t>
  </si>
  <si>
    <t>Liam Parrish</t>
  </si>
  <si>
    <t>Danny Hill</t>
  </si>
  <si>
    <t>Dave Emery</t>
  </si>
  <si>
    <t>Dave Warner</t>
  </si>
  <si>
    <t>Mark O'Donnell</t>
  </si>
  <si>
    <t>Paul Locke</t>
  </si>
  <si>
    <t>Tara Carr</t>
  </si>
  <si>
    <t>Simon Fairbrother</t>
  </si>
  <si>
    <t>Conor Callis</t>
  </si>
  <si>
    <t>Nigel Hale</t>
  </si>
  <si>
    <t>Dave Walker</t>
  </si>
  <si>
    <t>14.12.19</t>
  </si>
  <si>
    <t>11.01.20</t>
  </si>
  <si>
    <t>Grosvenor</t>
  </si>
  <si>
    <t>Ash Pryor</t>
  </si>
  <si>
    <t>John Agar</t>
  </si>
  <si>
    <t>Sam Chouhan</t>
  </si>
  <si>
    <t>25.01.20</t>
  </si>
  <si>
    <t>01.02.20</t>
  </si>
  <si>
    <t>22.02.20</t>
  </si>
  <si>
    <t>14.03.20</t>
  </si>
  <si>
    <t>21.03.20</t>
  </si>
  <si>
    <t>4.04.20</t>
  </si>
  <si>
    <t>18.04.20</t>
  </si>
  <si>
    <t>Jason Lole &amp;    Daz Tyler</t>
  </si>
  <si>
    <t>Stacey Waring</t>
  </si>
  <si>
    <t>Cheryl Douglas</t>
  </si>
  <si>
    <t>John Jarwezchi</t>
  </si>
  <si>
    <t>March 14th 2020</t>
  </si>
  <si>
    <t>South leicester</t>
  </si>
  <si>
    <t>Thurmaston</t>
  </si>
  <si>
    <t>Kirsty Hinckcliffe</t>
  </si>
  <si>
    <t>Dave Bagley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</si>
</sst>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"/>
    <numFmt numFmtId="165" formatCode="d\-mmm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5" fillId="0" borderId="0"/>
    <xf numFmtId="0" fontId="35" fillId="0" borderId="0"/>
    <xf numFmtId="0" fontId="35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4">
    <xf numFmtId="0" fontId="0" fillId="0" borderId="0" xfId="0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8" fillId="0" borderId="10" xfId="0" applyFont="1" applyBorder="1"/>
    <xf numFmtId="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" fontId="18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 applyProtection="1">
      <alignment horizontal="center"/>
      <protection locked="0"/>
    </xf>
    <xf numFmtId="165" fontId="25" fillId="0" borderId="0" xfId="0" applyNumberFormat="1" applyFont="1" applyAlignment="1">
      <alignment horizontal="center"/>
    </xf>
    <xf numFmtId="165" fontId="25" fillId="0" borderId="0" xfId="0" applyNumberFormat="1" applyFont="1"/>
    <xf numFmtId="165" fontId="19" fillId="0" borderId="0" xfId="0" applyNumberFormat="1" applyFont="1"/>
    <xf numFmtId="0" fontId="19" fillId="0" borderId="0" xfId="0" applyFont="1"/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4" fontId="2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4" fontId="18" fillId="24" borderId="10" xfId="0" applyNumberFormat="1" applyFont="1" applyFill="1" applyBorder="1" applyAlignment="1" applyProtection="1">
      <alignment horizontal="center"/>
      <protection locked="0"/>
    </xf>
    <xf numFmtId="2" fontId="18" fillId="24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left"/>
    </xf>
    <xf numFmtId="1" fontId="20" fillId="0" borderId="10" xfId="0" applyNumberFormat="1" applyFont="1" applyBorder="1" applyAlignment="1">
      <alignment horizontal="center"/>
    </xf>
    <xf numFmtId="4" fontId="18" fillId="0" borderId="0" xfId="0" applyNumberFormat="1" applyFont="1"/>
    <xf numFmtId="1" fontId="20" fillId="0" borderId="1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right"/>
    </xf>
    <xf numFmtId="0" fontId="28" fillId="0" borderId="0" xfId="0" applyFont="1"/>
    <xf numFmtId="0" fontId="27" fillId="0" borderId="10" xfId="0" applyFont="1" applyBorder="1" applyAlignment="1">
      <alignment horizontal="center"/>
    </xf>
    <xf numFmtId="0" fontId="27" fillId="0" borderId="0" xfId="0" applyFont="1"/>
    <xf numFmtId="0" fontId="28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10" xfId="0" applyFont="1" applyBorder="1"/>
    <xf numFmtId="0" fontId="28" fillId="0" borderId="11" xfId="0" applyFont="1" applyBorder="1"/>
    <xf numFmtId="0" fontId="32" fillId="0" borderId="13" xfId="0" applyFont="1" applyBorder="1" applyAlignment="1">
      <alignment horizontal="center"/>
    </xf>
    <xf numFmtId="1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25" borderId="14" xfId="0" applyFill="1" applyBorder="1"/>
    <xf numFmtId="0" fontId="0" fillId="25" borderId="14" xfId="0" applyFill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2" fontId="21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9" fillId="0" borderId="21" xfId="0" applyFont="1" applyBorder="1"/>
    <xf numFmtId="0" fontId="18" fillId="0" borderId="21" xfId="0" applyFont="1" applyBorder="1"/>
    <xf numFmtId="4" fontId="18" fillId="0" borderId="21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164" fontId="25" fillId="0" borderId="21" xfId="0" applyNumberFormat="1" applyFont="1" applyBorder="1" applyAlignment="1" applyProtection="1">
      <alignment horizontal="center"/>
      <protection locked="0"/>
    </xf>
    <xf numFmtId="165" fontId="25" fillId="0" borderId="21" xfId="0" applyNumberFormat="1" applyFont="1" applyBorder="1" applyAlignment="1">
      <alignment horizontal="center"/>
    </xf>
    <xf numFmtId="165" fontId="25" fillId="0" borderId="21" xfId="0" applyNumberFormat="1" applyFont="1" applyBorder="1"/>
    <xf numFmtId="165" fontId="19" fillId="0" borderId="21" xfId="0" applyNumberFormat="1" applyFont="1" applyBorder="1"/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" fontId="22" fillId="24" borderId="21" xfId="0" applyNumberFormat="1" applyFont="1" applyFill="1" applyBorder="1" applyAlignment="1">
      <alignment horizontal="center"/>
    </xf>
    <xf numFmtId="2" fontId="22" fillId="24" borderId="21" xfId="0" applyNumberFormat="1" applyFont="1" applyFill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3" fillId="0" borderId="21" xfId="0" applyFont="1" applyBorder="1"/>
    <xf numFmtId="0" fontId="22" fillId="0" borderId="21" xfId="0" applyFont="1" applyBorder="1"/>
    <xf numFmtId="0" fontId="27" fillId="0" borderId="22" xfId="0" applyFont="1" applyBorder="1"/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0" borderId="25" xfId="0" applyFont="1" applyBorder="1"/>
    <xf numFmtId="0" fontId="28" fillId="0" borderId="25" xfId="0" applyFont="1" applyBorder="1" applyAlignment="1">
      <alignment horizontal="center"/>
    </xf>
    <xf numFmtId="164" fontId="25" fillId="0" borderId="15" xfId="0" applyNumberFormat="1" applyFont="1" applyBorder="1" applyAlignment="1" applyProtection="1">
      <alignment horizontal="center"/>
      <protection locked="0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5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2" fontId="18" fillId="0" borderId="26" xfId="0" applyNumberFormat="1" applyFont="1" applyBorder="1" applyAlignment="1" applyProtection="1">
      <alignment horizontal="center"/>
      <protection locked="0"/>
    </xf>
    <xf numFmtId="2" fontId="18" fillId="0" borderId="25" xfId="0" applyNumberFormat="1" applyFont="1" applyBorder="1" applyAlignment="1" applyProtection="1">
      <alignment horizontal="center"/>
      <protection locked="0"/>
    </xf>
    <xf numFmtId="0" fontId="33" fillId="0" borderId="13" xfId="0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2" fontId="25" fillId="0" borderId="21" xfId="0" applyNumberFormat="1" applyFont="1" applyBorder="1" applyAlignment="1" applyProtection="1">
      <alignment horizontal="center"/>
      <protection locked="0"/>
    </xf>
    <xf numFmtId="0" fontId="37" fillId="0" borderId="10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 applyProtection="1">
      <alignment horizontal="center"/>
      <protection locked="0"/>
    </xf>
    <xf numFmtId="0" fontId="38" fillId="0" borderId="13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7" fillId="0" borderId="17" xfId="0" applyNumberFormat="1" applyFont="1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0" fontId="28" fillId="0" borderId="10" xfId="0" applyFont="1" applyBorder="1" applyAlignment="1" applyProtection="1">
      <alignment horizontal="center"/>
      <protection locked="0"/>
    </xf>
    <xf numFmtId="0" fontId="22" fillId="24" borderId="31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0" fontId="19" fillId="27" borderId="10" xfId="0" applyFont="1" applyFill="1" applyBorder="1"/>
    <xf numFmtId="0" fontId="18" fillId="27" borderId="10" xfId="0" applyFont="1" applyFill="1" applyBorder="1"/>
    <xf numFmtId="0" fontId="18" fillId="27" borderId="19" xfId="0" applyFont="1" applyFill="1" applyBorder="1" applyAlignment="1">
      <alignment horizontal="center"/>
    </xf>
    <xf numFmtId="0" fontId="19" fillId="27" borderId="19" xfId="0" applyFont="1" applyFill="1" applyBorder="1"/>
    <xf numFmtId="0" fontId="18" fillId="27" borderId="19" xfId="0" applyFont="1" applyFill="1" applyBorder="1"/>
    <xf numFmtId="4" fontId="19" fillId="27" borderId="10" xfId="0" applyNumberFormat="1" applyFont="1" applyFill="1" applyBorder="1"/>
    <xf numFmtId="4" fontId="18" fillId="27" borderId="10" xfId="0" applyNumberFormat="1" applyFont="1" applyFill="1" applyBorder="1"/>
    <xf numFmtId="4" fontId="20" fillId="27" borderId="10" xfId="0" applyNumberFormat="1" applyFont="1" applyFill="1" applyBorder="1" applyAlignment="1">
      <alignment horizontal="left"/>
    </xf>
    <xf numFmtId="0" fontId="20" fillId="27" borderId="10" xfId="0" applyFont="1" applyFill="1" applyBorder="1" applyAlignment="1">
      <alignment horizontal="left"/>
    </xf>
    <xf numFmtId="165" fontId="20" fillId="27" borderId="10" xfId="0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1" fillId="26" borderId="29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24" borderId="10" xfId="0" applyFont="1" applyFill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25"/>
  <sheetViews>
    <sheetView tabSelected="1" topLeftCell="A3" zoomScaleNormal="100" workbookViewId="0">
      <pane xSplit="14" topLeftCell="O1" activePane="topRight" state="frozen"/>
      <selection pane="topRight" activeCell="K14" sqref="K14"/>
    </sheetView>
  </sheetViews>
  <sheetFormatPr defaultRowHeight="12.75" thickBottom="1" x14ac:dyDescent="0.25"/>
  <cols>
    <col min="1" max="1" width="3.85546875" style="1" customWidth="1"/>
    <col min="2" max="2" width="3.85546875" style="2" customWidth="1"/>
    <col min="3" max="3" width="15.140625" style="3" customWidth="1"/>
    <col min="4" max="4" width="16.7109375" style="4" bestFit="1" customWidth="1"/>
    <col min="5" max="5" width="8.42578125" style="5" customWidth="1"/>
    <col min="6" max="6" width="6.5703125" style="5" customWidth="1"/>
    <col min="7" max="7" width="9.28515625" style="5" customWidth="1"/>
    <col min="8" max="13" width="8.42578125" style="2" customWidth="1"/>
    <col min="14" max="14" width="8" style="2" customWidth="1"/>
    <col min="15" max="15" width="8.42578125" style="6" customWidth="1"/>
    <col min="16" max="16" width="8.7109375" style="6" customWidth="1"/>
    <col min="17" max="17" width="8.42578125" style="6" customWidth="1"/>
    <col min="18" max="18" width="8.42578125" style="2" customWidth="1"/>
    <col min="19" max="19" width="8.42578125" style="6" customWidth="1"/>
    <col min="20" max="20" width="8.5703125" style="6" customWidth="1"/>
    <col min="21" max="21" width="8.42578125" style="7" customWidth="1"/>
    <col min="22" max="22" width="8.42578125" style="2" customWidth="1"/>
    <col min="23" max="28" width="8.42578125" style="6" customWidth="1"/>
    <col min="29" max="29" width="8.42578125" style="8" customWidth="1"/>
    <col min="30" max="32" width="8.42578125" style="6" customWidth="1"/>
    <col min="33" max="33" width="8.42578125" style="2" customWidth="1"/>
    <col min="34" max="34" width="8.42578125" style="6" customWidth="1"/>
    <col min="35" max="40" width="8.42578125" style="2" customWidth="1"/>
    <col min="41" max="61" width="9.140625" style="9"/>
    <col min="62" max="16384" width="9.140625" style="10"/>
  </cols>
  <sheetData>
    <row r="1" spans="1:256" s="81" customFormat="1" thickBot="1" x14ac:dyDescent="0.25">
      <c r="A1" s="72"/>
      <c r="B1" s="73" t="s">
        <v>0</v>
      </c>
      <c r="C1" s="74" t="s">
        <v>1</v>
      </c>
      <c r="D1" s="73" t="s">
        <v>2</v>
      </c>
      <c r="E1" s="75" t="s">
        <v>3</v>
      </c>
      <c r="F1" s="75" t="s">
        <v>4</v>
      </c>
      <c r="G1" s="75" t="s">
        <v>5</v>
      </c>
      <c r="H1" s="76" t="s">
        <v>6</v>
      </c>
      <c r="I1" s="76" t="s">
        <v>7</v>
      </c>
      <c r="J1" s="73" t="s">
        <v>8</v>
      </c>
      <c r="K1" s="77" t="s">
        <v>9</v>
      </c>
      <c r="L1" s="77" t="s">
        <v>10</v>
      </c>
      <c r="M1" s="73" t="s">
        <v>11</v>
      </c>
      <c r="N1" s="77" t="s">
        <v>12</v>
      </c>
      <c r="O1" s="78" t="s">
        <v>13</v>
      </c>
      <c r="P1" s="78" t="s">
        <v>13</v>
      </c>
      <c r="Q1" s="78" t="s">
        <v>13</v>
      </c>
      <c r="R1" s="78" t="s">
        <v>13</v>
      </c>
      <c r="S1" s="78" t="s">
        <v>13</v>
      </c>
      <c r="T1" s="78" t="s">
        <v>13</v>
      </c>
      <c r="U1" s="79" t="s">
        <v>13</v>
      </c>
      <c r="V1" s="78" t="s">
        <v>13</v>
      </c>
      <c r="W1" s="78" t="s">
        <v>13</v>
      </c>
      <c r="X1" s="78" t="s">
        <v>13</v>
      </c>
      <c r="Y1" s="78" t="s">
        <v>13</v>
      </c>
      <c r="Z1" s="78" t="s">
        <v>13</v>
      </c>
      <c r="AA1" s="78" t="s">
        <v>13</v>
      </c>
      <c r="AB1" s="78" t="s">
        <v>13</v>
      </c>
      <c r="AC1" s="79" t="s">
        <v>13</v>
      </c>
      <c r="AD1" s="78" t="s">
        <v>13</v>
      </c>
      <c r="AE1" s="78" t="s">
        <v>13</v>
      </c>
      <c r="AF1" s="78" t="s">
        <v>13</v>
      </c>
      <c r="AG1" s="78" t="s">
        <v>13</v>
      </c>
      <c r="AH1" s="78" t="s">
        <v>13</v>
      </c>
      <c r="AI1" s="78" t="s">
        <v>13</v>
      </c>
      <c r="AJ1" s="78" t="s">
        <v>13</v>
      </c>
      <c r="AK1" s="78" t="s">
        <v>13</v>
      </c>
      <c r="AL1" s="78" t="s">
        <v>13</v>
      </c>
      <c r="AM1" s="78" t="s">
        <v>13</v>
      </c>
      <c r="AN1" s="78" t="s">
        <v>13</v>
      </c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</row>
    <row r="2" spans="1:256" s="71" customFormat="1" thickBot="1" x14ac:dyDescent="0.25">
      <c r="A2" s="62"/>
      <c r="B2" s="63"/>
      <c r="C2" s="64" t="s">
        <v>14</v>
      </c>
      <c r="D2" s="65" t="s">
        <v>14</v>
      </c>
      <c r="E2" s="66"/>
      <c r="F2" s="66"/>
      <c r="G2" s="66"/>
      <c r="H2" s="63"/>
      <c r="I2" s="67"/>
      <c r="J2" s="67"/>
      <c r="K2" s="63"/>
      <c r="L2" s="63"/>
      <c r="M2" s="63"/>
      <c r="N2" s="63"/>
      <c r="O2" s="68" t="s">
        <v>44</v>
      </c>
      <c r="P2" s="68" t="s">
        <v>180</v>
      </c>
      <c r="Q2" s="68" t="s">
        <v>179</v>
      </c>
      <c r="R2" s="68" t="s">
        <v>221</v>
      </c>
      <c r="S2" s="68" t="s">
        <v>238</v>
      </c>
      <c r="T2" s="68" t="s">
        <v>250</v>
      </c>
      <c r="U2" s="68" t="s">
        <v>251</v>
      </c>
      <c r="V2" s="68" t="s">
        <v>260</v>
      </c>
      <c r="W2" s="68" t="s">
        <v>261</v>
      </c>
      <c r="X2" s="68" t="s">
        <v>276</v>
      </c>
      <c r="Y2" s="68" t="s">
        <v>277</v>
      </c>
      <c r="Z2" s="68" t="s">
        <v>282</v>
      </c>
      <c r="AA2" s="68" t="s">
        <v>283</v>
      </c>
      <c r="AB2" s="68" t="s">
        <v>284</v>
      </c>
      <c r="AC2" s="68" t="s">
        <v>285</v>
      </c>
      <c r="AD2" s="68" t="s">
        <v>286</v>
      </c>
      <c r="AE2" s="68" t="s">
        <v>287</v>
      </c>
      <c r="AF2" s="68" t="s">
        <v>288</v>
      </c>
      <c r="AG2" s="68"/>
      <c r="AH2" s="68"/>
      <c r="AI2" s="68"/>
      <c r="AJ2" s="68"/>
      <c r="AK2" s="68"/>
      <c r="AL2" s="68"/>
      <c r="AM2" s="68"/>
      <c r="AN2" s="68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s="71" customFormat="1" thickBot="1" x14ac:dyDescent="0.25">
      <c r="A3" s="62"/>
      <c r="B3" s="63"/>
      <c r="C3" s="64"/>
      <c r="D3" s="65"/>
      <c r="E3" s="66"/>
      <c r="F3" s="66"/>
      <c r="G3" s="66"/>
      <c r="H3" s="63"/>
      <c r="I3" s="67"/>
      <c r="J3" s="67"/>
      <c r="K3" s="63"/>
      <c r="L3" s="63"/>
      <c r="M3" s="63"/>
      <c r="N3" s="63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68"/>
      <c r="AI3" s="68"/>
      <c r="AJ3" s="68"/>
      <c r="AK3" s="68"/>
      <c r="AL3" s="68"/>
      <c r="AM3" s="68"/>
      <c r="AN3" s="68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thickBot="1" x14ac:dyDescent="0.25">
      <c r="A4" s="53">
        <v>1</v>
      </c>
      <c r="B4" s="108"/>
      <c r="C4" s="109" t="s">
        <v>122</v>
      </c>
      <c r="D4" s="110" t="s">
        <v>65</v>
      </c>
      <c r="E4" s="5">
        <f>(F4)+I4</f>
        <v>41.980000000000004</v>
      </c>
      <c r="F4" s="5">
        <f>SUM(O4:AN4)/H4</f>
        <v>27.98</v>
      </c>
      <c r="G4" s="5">
        <f>(M4/K4)</f>
        <v>1.9577464788732395</v>
      </c>
      <c r="H4" s="2">
        <v>14</v>
      </c>
      <c r="I4" s="11">
        <v>14</v>
      </c>
      <c r="J4" s="11">
        <v>0</v>
      </c>
      <c r="K4" s="2">
        <v>71</v>
      </c>
      <c r="L4" s="2">
        <v>138</v>
      </c>
      <c r="M4" s="2">
        <v>139</v>
      </c>
      <c r="N4" s="2">
        <v>12</v>
      </c>
      <c r="O4" s="8">
        <v>25.69</v>
      </c>
      <c r="P4" s="102">
        <v>33.4</v>
      </c>
      <c r="Q4" s="103">
        <v>27.61</v>
      </c>
      <c r="R4" s="98">
        <v>26.87</v>
      </c>
      <c r="S4" s="98">
        <v>25.62</v>
      </c>
      <c r="T4" s="8">
        <v>24.81</v>
      </c>
      <c r="U4" s="8">
        <v>28.63</v>
      </c>
      <c r="V4" s="98"/>
      <c r="W4" s="8">
        <v>28.03</v>
      </c>
      <c r="X4" s="98">
        <v>28.84</v>
      </c>
      <c r="Y4" s="8">
        <v>32.01</v>
      </c>
      <c r="Z4" s="98">
        <v>24.92</v>
      </c>
      <c r="AA4" s="98">
        <v>30.36</v>
      </c>
      <c r="AB4" s="98">
        <v>26.16</v>
      </c>
      <c r="AC4" s="98">
        <v>28.77</v>
      </c>
      <c r="AF4" s="98"/>
      <c r="AG4" s="6"/>
    </row>
    <row r="5" spans="1:256" thickBot="1" x14ac:dyDescent="0.25">
      <c r="A5" s="53">
        <v>2</v>
      </c>
      <c r="B5" s="108" t="s">
        <v>0</v>
      </c>
      <c r="C5" s="109" t="s">
        <v>119</v>
      </c>
      <c r="D5" s="110" t="s">
        <v>65</v>
      </c>
      <c r="E5" s="5">
        <f>(F5)+I5</f>
        <v>41.160666666666671</v>
      </c>
      <c r="F5" s="5">
        <f>SUM(O5:AN5)/H5</f>
        <v>27.160666666666668</v>
      </c>
      <c r="G5" s="5">
        <f>(M5/K5)</f>
        <v>2.0704225352112675</v>
      </c>
      <c r="H5" s="2">
        <v>15</v>
      </c>
      <c r="I5" s="2">
        <v>14</v>
      </c>
      <c r="J5" s="11">
        <v>1</v>
      </c>
      <c r="K5" s="2">
        <v>71</v>
      </c>
      <c r="L5" s="2">
        <v>100</v>
      </c>
      <c r="M5" s="2">
        <v>147</v>
      </c>
      <c r="N5" s="2">
        <v>15</v>
      </c>
      <c r="O5" s="98">
        <v>23.69</v>
      </c>
      <c r="P5" s="102">
        <v>33.4</v>
      </c>
      <c r="Q5" s="103">
        <v>28.15</v>
      </c>
      <c r="R5" s="98">
        <v>27.01</v>
      </c>
      <c r="S5" s="98">
        <v>28.23</v>
      </c>
      <c r="T5" s="98">
        <v>25.37</v>
      </c>
      <c r="U5" s="98">
        <v>25.05</v>
      </c>
      <c r="V5" s="6">
        <v>25.56</v>
      </c>
      <c r="W5" s="98">
        <v>26.72</v>
      </c>
      <c r="X5" s="98">
        <v>29.85</v>
      </c>
      <c r="Y5" s="98">
        <v>26.98</v>
      </c>
      <c r="Z5" s="98">
        <v>23.45</v>
      </c>
      <c r="AA5" s="98">
        <v>27.08</v>
      </c>
      <c r="AB5" s="98">
        <v>29.04</v>
      </c>
      <c r="AC5" s="98">
        <v>27.83</v>
      </c>
      <c r="AG5" s="6"/>
    </row>
    <row r="6" spans="1:256" thickBot="1" x14ac:dyDescent="0.25">
      <c r="A6" s="53">
        <v>3</v>
      </c>
      <c r="B6" s="108"/>
      <c r="C6" s="109" t="s">
        <v>118</v>
      </c>
      <c r="D6" s="110" t="s">
        <v>65</v>
      </c>
      <c r="E6" s="5">
        <f>(F6)+I6</f>
        <v>40.018000000000001</v>
      </c>
      <c r="F6" s="5">
        <f>SUM(O6:AN6)/H6</f>
        <v>27.018000000000004</v>
      </c>
      <c r="G6" s="5">
        <f>(M6/K6)</f>
        <v>2.0405405405405403</v>
      </c>
      <c r="H6" s="2">
        <v>15</v>
      </c>
      <c r="I6" s="2">
        <v>13</v>
      </c>
      <c r="J6" s="11">
        <v>2</v>
      </c>
      <c r="K6" s="2">
        <v>74</v>
      </c>
      <c r="L6" s="2">
        <v>126</v>
      </c>
      <c r="M6" s="2">
        <v>151</v>
      </c>
      <c r="N6" s="2">
        <v>14</v>
      </c>
      <c r="O6" s="6">
        <v>26.89</v>
      </c>
      <c r="P6" s="102">
        <v>26.86</v>
      </c>
      <c r="Q6" s="103">
        <v>27.12</v>
      </c>
      <c r="R6" s="6">
        <v>25.19</v>
      </c>
      <c r="S6" s="98">
        <v>31.31</v>
      </c>
      <c r="T6" s="98">
        <v>24.07</v>
      </c>
      <c r="U6" s="98">
        <v>27.45</v>
      </c>
      <c r="V6" s="98">
        <v>26.28</v>
      </c>
      <c r="W6" s="98">
        <v>27.08</v>
      </c>
      <c r="X6" s="98">
        <v>29.46</v>
      </c>
      <c r="Y6" s="98">
        <v>24.24</v>
      </c>
      <c r="Z6" s="98">
        <v>28.23</v>
      </c>
      <c r="AA6" s="98">
        <v>30.36</v>
      </c>
      <c r="AB6" s="98">
        <v>21.32</v>
      </c>
      <c r="AC6" s="98">
        <v>29.41</v>
      </c>
      <c r="AD6" s="98"/>
      <c r="AG6" s="6"/>
    </row>
    <row r="7" spans="1:256" thickBot="1" x14ac:dyDescent="0.25">
      <c r="A7" s="53">
        <v>4</v>
      </c>
      <c r="B7" s="108"/>
      <c r="C7" s="109" t="s">
        <v>109</v>
      </c>
      <c r="D7" s="110" t="s">
        <v>67</v>
      </c>
      <c r="E7" s="5">
        <f>(F7)+I7</f>
        <v>39.914285714285711</v>
      </c>
      <c r="F7" s="5">
        <f>SUM(O7:AN7)/H7</f>
        <v>26.914285714285711</v>
      </c>
      <c r="G7" s="5">
        <f>(M7/K7)</f>
        <v>2.1449275362318843</v>
      </c>
      <c r="H7" s="2">
        <v>14</v>
      </c>
      <c r="I7" s="11">
        <v>13</v>
      </c>
      <c r="J7" s="11">
        <v>1</v>
      </c>
      <c r="K7" s="11">
        <v>69</v>
      </c>
      <c r="L7" s="11">
        <v>127</v>
      </c>
      <c r="M7" s="11">
        <v>148</v>
      </c>
      <c r="N7" s="11">
        <v>15</v>
      </c>
      <c r="O7" s="8">
        <v>30.05</v>
      </c>
      <c r="P7" s="102">
        <v>26.43</v>
      </c>
      <c r="Q7" s="103">
        <v>27.08</v>
      </c>
      <c r="R7" s="98">
        <v>22.77</v>
      </c>
      <c r="S7" s="98">
        <v>26.03</v>
      </c>
      <c r="T7" s="98">
        <v>25.97</v>
      </c>
      <c r="U7" s="8"/>
      <c r="V7" s="8">
        <v>26.72</v>
      </c>
      <c r="W7" s="98">
        <v>26.01</v>
      </c>
      <c r="X7" s="6">
        <v>28.32</v>
      </c>
      <c r="Y7" s="98">
        <v>27.32</v>
      </c>
      <c r="Z7" s="8">
        <v>27.22</v>
      </c>
      <c r="AA7" s="98">
        <v>26</v>
      </c>
      <c r="AB7" s="98">
        <v>26.03</v>
      </c>
      <c r="AC7" s="98">
        <v>30.85</v>
      </c>
      <c r="AD7" s="98"/>
      <c r="AE7" s="98"/>
      <c r="AG7" s="6"/>
    </row>
    <row r="8" spans="1:256" thickBot="1" x14ac:dyDescent="0.25">
      <c r="A8" s="53">
        <v>5</v>
      </c>
      <c r="B8" s="108"/>
      <c r="C8" s="109" t="s">
        <v>130</v>
      </c>
      <c r="D8" s="110" t="s">
        <v>71</v>
      </c>
      <c r="E8" s="5">
        <f>(F8)+I8</f>
        <v>37.450666666666663</v>
      </c>
      <c r="F8" s="5">
        <f>SUM(O8:AN8)/H8</f>
        <v>24.450666666666667</v>
      </c>
      <c r="G8" s="5">
        <f>(M8/K8)</f>
        <v>1.6794871794871795</v>
      </c>
      <c r="H8" s="2">
        <v>15</v>
      </c>
      <c r="I8" s="2">
        <v>13</v>
      </c>
      <c r="J8" s="11">
        <v>2</v>
      </c>
      <c r="K8" s="2">
        <v>78</v>
      </c>
      <c r="L8" s="2">
        <v>128</v>
      </c>
      <c r="M8" s="2">
        <v>131</v>
      </c>
      <c r="N8" s="2">
        <v>6</v>
      </c>
      <c r="O8" s="98">
        <v>20.71</v>
      </c>
      <c r="P8" s="102">
        <v>23.78</v>
      </c>
      <c r="Q8" s="103">
        <v>23.39</v>
      </c>
      <c r="R8" s="98">
        <v>26.43</v>
      </c>
      <c r="S8" s="98">
        <v>25.99</v>
      </c>
      <c r="T8" s="98">
        <v>28.23</v>
      </c>
      <c r="U8" s="98">
        <v>18.38</v>
      </c>
      <c r="V8" s="98">
        <v>21.84</v>
      </c>
      <c r="W8" s="98">
        <v>27.85</v>
      </c>
      <c r="X8" s="6">
        <v>26.61</v>
      </c>
      <c r="Y8" s="98">
        <v>27.45</v>
      </c>
      <c r="Z8" s="6">
        <v>24.12</v>
      </c>
      <c r="AA8" s="98">
        <v>22.62</v>
      </c>
      <c r="AB8" s="98">
        <v>24.62</v>
      </c>
      <c r="AC8" s="98">
        <v>24.74</v>
      </c>
      <c r="AD8" s="98"/>
      <c r="AG8" s="6"/>
    </row>
    <row r="9" spans="1:256" thickBot="1" x14ac:dyDescent="0.25">
      <c r="A9" s="53">
        <v>6</v>
      </c>
      <c r="B9" s="108"/>
      <c r="C9" s="109" t="s">
        <v>125</v>
      </c>
      <c r="D9" s="110" t="s">
        <v>71</v>
      </c>
      <c r="E9" s="5">
        <f>(F9)+I9</f>
        <v>36.698333333333338</v>
      </c>
      <c r="F9" s="5">
        <f>SUM(O9:AN9)/H9</f>
        <v>25.698333333333334</v>
      </c>
      <c r="G9" s="5">
        <f>(M9/K9)</f>
        <v>1.9298245614035088</v>
      </c>
      <c r="H9" s="2">
        <v>12</v>
      </c>
      <c r="I9" s="11">
        <v>11</v>
      </c>
      <c r="J9" s="11">
        <v>1</v>
      </c>
      <c r="K9" s="2">
        <v>57</v>
      </c>
      <c r="L9" s="2">
        <v>135</v>
      </c>
      <c r="M9" s="2">
        <v>110</v>
      </c>
      <c r="N9" s="2">
        <v>2</v>
      </c>
      <c r="O9" s="6">
        <v>24.38</v>
      </c>
      <c r="P9" s="102"/>
      <c r="Q9" s="103">
        <v>26.72</v>
      </c>
      <c r="R9" s="98">
        <v>25.57</v>
      </c>
      <c r="S9" s="98">
        <v>31.26</v>
      </c>
      <c r="U9" s="98">
        <v>26.37</v>
      </c>
      <c r="V9" s="98">
        <v>23.05</v>
      </c>
      <c r="W9" s="98">
        <v>22.48</v>
      </c>
      <c r="X9" s="98">
        <v>29.47</v>
      </c>
      <c r="Y9" s="98">
        <v>25.37</v>
      </c>
      <c r="Z9" s="98">
        <v>23.86</v>
      </c>
      <c r="AA9" s="98">
        <v>23.82</v>
      </c>
      <c r="AB9" s="98">
        <v>26.03</v>
      </c>
      <c r="AC9" s="6"/>
      <c r="AG9" s="6"/>
    </row>
    <row r="10" spans="1:256" thickBot="1" x14ac:dyDescent="0.25">
      <c r="A10" s="53">
        <v>7</v>
      </c>
      <c r="B10" s="108"/>
      <c r="C10" s="109" t="s">
        <v>135</v>
      </c>
      <c r="D10" s="110" t="s">
        <v>72</v>
      </c>
      <c r="E10" s="5">
        <f>(F10)+I10</f>
        <v>36.530999999999999</v>
      </c>
      <c r="F10" s="5">
        <f>SUM(O10:AN10)/H10</f>
        <v>26.530999999999999</v>
      </c>
      <c r="G10" s="5">
        <f>(M10/K10)</f>
        <v>2.25</v>
      </c>
      <c r="H10" s="2">
        <v>10</v>
      </c>
      <c r="I10" s="11">
        <v>10</v>
      </c>
      <c r="J10" s="11">
        <v>0</v>
      </c>
      <c r="K10" s="11">
        <v>52</v>
      </c>
      <c r="L10" s="11">
        <v>151</v>
      </c>
      <c r="M10" s="11">
        <v>117</v>
      </c>
      <c r="N10" s="11">
        <v>7</v>
      </c>
      <c r="O10" s="98">
        <v>29.47</v>
      </c>
      <c r="P10" s="54">
        <v>30.36</v>
      </c>
      <c r="Q10" s="103">
        <v>27.03</v>
      </c>
      <c r="R10" s="98">
        <v>28.01</v>
      </c>
      <c r="S10" s="8">
        <v>26.37</v>
      </c>
      <c r="U10" s="8"/>
      <c r="V10" s="8"/>
      <c r="X10" s="98">
        <v>24.5</v>
      </c>
      <c r="Y10" s="98">
        <v>23.48</v>
      </c>
      <c r="Z10" s="98">
        <v>24.06</v>
      </c>
      <c r="AA10" s="98">
        <v>24.14</v>
      </c>
      <c r="AB10" s="98">
        <v>27.89</v>
      </c>
      <c r="AC10" s="6"/>
      <c r="AD10" s="98"/>
      <c r="AG10" s="8"/>
    </row>
    <row r="11" spans="1:256" thickBot="1" x14ac:dyDescent="0.25">
      <c r="A11" s="53">
        <v>8</v>
      </c>
      <c r="B11" s="108"/>
      <c r="C11" s="109" t="s">
        <v>57</v>
      </c>
      <c r="D11" s="110" t="s">
        <v>37</v>
      </c>
      <c r="E11" s="5">
        <f>(F11)+I11</f>
        <v>36.421538461538461</v>
      </c>
      <c r="F11" s="5">
        <f>SUM(O11:AN11)/H11</f>
        <v>24.421538461538464</v>
      </c>
      <c r="G11" s="5">
        <f>(M11/K11)</f>
        <v>2</v>
      </c>
      <c r="H11" s="2">
        <v>13</v>
      </c>
      <c r="I11" s="11">
        <v>12</v>
      </c>
      <c r="J11" s="11">
        <v>1</v>
      </c>
      <c r="K11" s="2">
        <v>66</v>
      </c>
      <c r="L11" s="2">
        <v>137</v>
      </c>
      <c r="M11" s="2">
        <v>132</v>
      </c>
      <c r="N11" s="2">
        <v>7</v>
      </c>
      <c r="O11" s="8">
        <v>26.37</v>
      </c>
      <c r="P11" s="54">
        <v>21.55</v>
      </c>
      <c r="Q11" s="103">
        <v>24.98</v>
      </c>
      <c r="R11" s="98">
        <v>21.13</v>
      </c>
      <c r="S11" s="8">
        <v>23.88</v>
      </c>
      <c r="T11" s="98">
        <v>25.57</v>
      </c>
      <c r="U11" s="8">
        <v>24.05</v>
      </c>
      <c r="V11" s="98">
        <v>21.94</v>
      </c>
      <c r="X11" s="8"/>
      <c r="Y11" s="98">
        <v>23.27</v>
      </c>
      <c r="Z11" s="98">
        <v>26.72</v>
      </c>
      <c r="AA11" s="98">
        <v>23.3</v>
      </c>
      <c r="AB11" s="6">
        <v>26.49</v>
      </c>
      <c r="AC11" s="8">
        <v>28.23</v>
      </c>
      <c r="AD11" s="8"/>
      <c r="AE11" s="8"/>
      <c r="AF11" s="98"/>
      <c r="AG11" s="6"/>
      <c r="AI11" s="18"/>
    </row>
    <row r="12" spans="1:256" thickBot="1" x14ac:dyDescent="0.25">
      <c r="A12" s="53">
        <v>9</v>
      </c>
      <c r="B12" s="108" t="s">
        <v>0</v>
      </c>
      <c r="C12" s="109" t="s">
        <v>206</v>
      </c>
      <c r="D12" s="110" t="s">
        <v>43</v>
      </c>
      <c r="E12" s="5">
        <f>(F12)+I12</f>
        <v>36.224615384615383</v>
      </c>
      <c r="F12" s="5">
        <f>SUM(O12:AN12)/H12</f>
        <v>23.224615384615383</v>
      </c>
      <c r="G12" s="5">
        <f>(M12/K12)</f>
        <v>1.736842105263158</v>
      </c>
      <c r="H12" s="2">
        <v>13</v>
      </c>
      <c r="I12" s="2">
        <v>13</v>
      </c>
      <c r="J12" s="11">
        <v>0</v>
      </c>
      <c r="K12" s="2">
        <v>76</v>
      </c>
      <c r="L12" s="2">
        <v>154</v>
      </c>
      <c r="M12" s="2">
        <v>132</v>
      </c>
      <c r="N12" s="2">
        <v>6</v>
      </c>
      <c r="O12" s="8"/>
      <c r="P12" s="54">
        <v>24.14</v>
      </c>
      <c r="Q12" s="103">
        <v>23.18</v>
      </c>
      <c r="R12" s="98">
        <v>19.72</v>
      </c>
      <c r="S12" s="98">
        <v>24.22</v>
      </c>
      <c r="T12" s="98">
        <v>24.22</v>
      </c>
      <c r="U12" s="98">
        <v>19.940000000000001</v>
      </c>
      <c r="V12" s="98">
        <v>24.13</v>
      </c>
      <c r="X12" s="98">
        <v>24.71</v>
      </c>
      <c r="Y12" s="98">
        <v>23.53</v>
      </c>
      <c r="Z12" s="98">
        <v>21.09</v>
      </c>
      <c r="AA12" s="98">
        <v>22.43</v>
      </c>
      <c r="AB12" s="98">
        <v>24.58</v>
      </c>
      <c r="AC12" s="98">
        <v>26.03</v>
      </c>
      <c r="AD12" s="98"/>
      <c r="AG12" s="6"/>
    </row>
    <row r="13" spans="1:256" ht="12.75" customHeight="1" thickBot="1" x14ac:dyDescent="0.25">
      <c r="A13" s="53">
        <v>10</v>
      </c>
      <c r="B13" s="108"/>
      <c r="C13" s="109" t="s">
        <v>199</v>
      </c>
      <c r="D13" s="110" t="s">
        <v>65</v>
      </c>
      <c r="E13" s="5">
        <f>(F13)+I13</f>
        <v>35.61</v>
      </c>
      <c r="F13" s="5">
        <f>SUM(O13:AN13)/H13</f>
        <v>25.610000000000003</v>
      </c>
      <c r="G13" s="5">
        <f>(M13/K13)</f>
        <v>1.8524590163934427</v>
      </c>
      <c r="H13" s="2">
        <v>12</v>
      </c>
      <c r="I13" s="11">
        <v>10</v>
      </c>
      <c r="J13" s="11">
        <v>2</v>
      </c>
      <c r="K13" s="2">
        <v>61</v>
      </c>
      <c r="L13" s="2">
        <v>140</v>
      </c>
      <c r="M13" s="2">
        <v>113</v>
      </c>
      <c r="N13" s="2">
        <v>10</v>
      </c>
      <c r="O13" s="19"/>
      <c r="P13" s="102">
        <v>22.03</v>
      </c>
      <c r="Q13" s="52"/>
      <c r="R13" s="6">
        <v>25.92</v>
      </c>
      <c r="T13" s="8">
        <v>22.52</v>
      </c>
      <c r="U13" s="98">
        <v>28.59</v>
      </c>
      <c r="V13" s="98">
        <v>26.18</v>
      </c>
      <c r="W13" s="98">
        <v>22.77</v>
      </c>
      <c r="X13" s="8">
        <v>28.54</v>
      </c>
      <c r="Y13" s="98">
        <v>25.54</v>
      </c>
      <c r="Z13" s="8">
        <v>27.33</v>
      </c>
      <c r="AA13" s="6">
        <v>26.52</v>
      </c>
      <c r="AB13" s="98">
        <v>24.94</v>
      </c>
      <c r="AC13" s="98">
        <v>26.44</v>
      </c>
      <c r="AD13" s="8"/>
      <c r="AF13" s="8"/>
      <c r="AG13" s="8"/>
      <c r="AI13" s="18"/>
      <c r="AJ13" s="18"/>
    </row>
    <row r="14" spans="1:256" thickBot="1" x14ac:dyDescent="0.25">
      <c r="A14" s="53">
        <v>11</v>
      </c>
      <c r="B14" s="108"/>
      <c r="C14" s="109" t="s">
        <v>106</v>
      </c>
      <c r="D14" s="110" t="s">
        <v>67</v>
      </c>
      <c r="E14" s="5">
        <f>(F14)+I14</f>
        <v>34.919090909090912</v>
      </c>
      <c r="F14" s="5">
        <f>SUM(O14:AN14)/H14</f>
        <v>25.919090909090912</v>
      </c>
      <c r="G14" s="5">
        <f>(M14/K14)</f>
        <v>1.9411764705882353</v>
      </c>
      <c r="H14" s="2">
        <v>11</v>
      </c>
      <c r="I14" s="11">
        <v>9</v>
      </c>
      <c r="J14" s="11">
        <v>2</v>
      </c>
      <c r="K14" s="2">
        <v>51</v>
      </c>
      <c r="L14" s="2">
        <v>94</v>
      </c>
      <c r="M14" s="2">
        <v>99</v>
      </c>
      <c r="N14" s="2">
        <v>3</v>
      </c>
      <c r="O14" s="98">
        <v>27.27</v>
      </c>
      <c r="P14" s="102">
        <v>24.14</v>
      </c>
      <c r="Q14" s="52">
        <v>26.03</v>
      </c>
      <c r="R14" s="98"/>
      <c r="S14" s="98">
        <v>23.15</v>
      </c>
      <c r="T14" s="8"/>
      <c r="U14" s="98">
        <v>27.45</v>
      </c>
      <c r="V14" s="98">
        <v>28.44</v>
      </c>
      <c r="W14" s="6">
        <v>22.42</v>
      </c>
      <c r="X14" s="6">
        <v>28.36</v>
      </c>
      <c r="Y14" s="8"/>
      <c r="Z14" s="8"/>
      <c r="AA14" s="8">
        <v>26.03</v>
      </c>
      <c r="AB14" s="98">
        <v>27.08</v>
      </c>
      <c r="AC14" s="8">
        <v>24.74</v>
      </c>
      <c r="AD14" s="8"/>
      <c r="AF14" s="98"/>
      <c r="AG14" s="6"/>
    </row>
    <row r="15" spans="1:256" thickBot="1" x14ac:dyDescent="0.25">
      <c r="A15" s="53">
        <v>12</v>
      </c>
      <c r="B15" s="108"/>
      <c r="C15" s="109" t="s">
        <v>126</v>
      </c>
      <c r="D15" s="110" t="s">
        <v>71</v>
      </c>
      <c r="E15" s="5">
        <f>(F15)+I15</f>
        <v>34.274285714285718</v>
      </c>
      <c r="F15" s="5">
        <f>SUM(O15:AN15)/H15</f>
        <v>24.274285714285718</v>
      </c>
      <c r="G15" s="5">
        <f>(M15/K15)</f>
        <v>1.943661971830986</v>
      </c>
      <c r="H15" s="2">
        <v>14</v>
      </c>
      <c r="I15" s="11">
        <v>10</v>
      </c>
      <c r="J15" s="11">
        <v>4</v>
      </c>
      <c r="K15" s="11">
        <v>71</v>
      </c>
      <c r="L15" s="11">
        <v>106</v>
      </c>
      <c r="M15" s="11">
        <v>138</v>
      </c>
      <c r="N15" s="11">
        <v>4</v>
      </c>
      <c r="O15" s="6">
        <v>27.55</v>
      </c>
      <c r="P15" s="102"/>
      <c r="Q15" s="51">
        <v>25.41</v>
      </c>
      <c r="R15" s="8">
        <v>19.739999999999998</v>
      </c>
      <c r="S15" s="8">
        <v>28.63</v>
      </c>
      <c r="T15" s="98">
        <v>26.72</v>
      </c>
      <c r="U15" s="8">
        <v>22.15</v>
      </c>
      <c r="V15" s="6">
        <v>21.52</v>
      </c>
      <c r="W15" s="98">
        <v>23.58</v>
      </c>
      <c r="X15" s="8">
        <v>25.37</v>
      </c>
      <c r="Y15" s="8">
        <v>22.76</v>
      </c>
      <c r="Z15" s="8">
        <v>22.39</v>
      </c>
      <c r="AA15" s="98">
        <v>26.03</v>
      </c>
      <c r="AB15" s="6">
        <v>23.3</v>
      </c>
      <c r="AC15" s="98">
        <v>24.69</v>
      </c>
      <c r="AD15" s="98"/>
      <c r="AE15" s="98"/>
      <c r="AG15" s="6"/>
    </row>
    <row r="16" spans="1:256" thickBot="1" x14ac:dyDescent="0.25">
      <c r="A16" s="53">
        <v>13</v>
      </c>
      <c r="B16" s="108"/>
      <c r="C16" s="109" t="s">
        <v>136</v>
      </c>
      <c r="D16" s="110" t="s">
        <v>72</v>
      </c>
      <c r="E16" s="5">
        <f>(F16)+I16</f>
        <v>33.800666666666665</v>
      </c>
      <c r="F16" s="5">
        <f>SUM(O16:AN16)/H16</f>
        <v>22.800666666666665</v>
      </c>
      <c r="G16" s="5">
        <f>(M16/K16)</f>
        <v>1.6075949367088607</v>
      </c>
      <c r="H16" s="2">
        <v>15</v>
      </c>
      <c r="I16" s="11">
        <v>11</v>
      </c>
      <c r="J16" s="11">
        <v>4</v>
      </c>
      <c r="K16" s="11">
        <v>79</v>
      </c>
      <c r="L16" s="11">
        <v>130</v>
      </c>
      <c r="M16" s="11">
        <v>127</v>
      </c>
      <c r="N16" s="11">
        <v>5</v>
      </c>
      <c r="O16" s="98">
        <v>23.37</v>
      </c>
      <c r="P16" s="54">
        <v>23.03</v>
      </c>
      <c r="Q16" s="128">
        <v>22.11</v>
      </c>
      <c r="R16" s="7">
        <v>21.39</v>
      </c>
      <c r="S16" s="8">
        <v>24.66</v>
      </c>
      <c r="T16" s="98">
        <v>21.25</v>
      </c>
      <c r="U16" s="6">
        <v>21.83</v>
      </c>
      <c r="V16" s="8">
        <v>18.899999999999999</v>
      </c>
      <c r="W16" s="98">
        <v>27.87</v>
      </c>
      <c r="X16" s="98">
        <v>21.51</v>
      </c>
      <c r="Y16" s="6">
        <v>26.06</v>
      </c>
      <c r="Z16" s="98">
        <v>22.02</v>
      </c>
      <c r="AA16" s="98">
        <v>23.87</v>
      </c>
      <c r="AB16" s="98">
        <v>21.11</v>
      </c>
      <c r="AC16" s="98">
        <v>23.03</v>
      </c>
      <c r="AD16" s="98"/>
      <c r="AG16" s="6"/>
    </row>
    <row r="17" spans="1:36" thickBot="1" x14ac:dyDescent="0.25">
      <c r="A17" s="53">
        <v>14</v>
      </c>
      <c r="B17" s="108"/>
      <c r="C17" s="109" t="s">
        <v>108</v>
      </c>
      <c r="D17" s="110" t="s">
        <v>67</v>
      </c>
      <c r="E17" s="5">
        <f>(F17)+I17</f>
        <v>33.729230769230767</v>
      </c>
      <c r="F17" s="5">
        <f>SUM(O17:AN17)/H17</f>
        <v>23.729230769230767</v>
      </c>
      <c r="G17" s="5">
        <f>(M17/K17)</f>
        <v>1.6956521739130435</v>
      </c>
      <c r="H17" s="2">
        <v>13</v>
      </c>
      <c r="I17" s="2">
        <v>10</v>
      </c>
      <c r="J17" s="11">
        <v>3</v>
      </c>
      <c r="K17" s="2">
        <v>69</v>
      </c>
      <c r="L17" s="2">
        <v>117</v>
      </c>
      <c r="M17" s="2">
        <v>117</v>
      </c>
      <c r="N17" s="2">
        <v>7</v>
      </c>
      <c r="O17" s="98">
        <v>22.04</v>
      </c>
      <c r="P17" s="55">
        <v>28.14</v>
      </c>
      <c r="Q17" s="51">
        <v>23.93</v>
      </c>
      <c r="R17" s="98">
        <v>21.56</v>
      </c>
      <c r="S17" s="8">
        <v>26.44</v>
      </c>
      <c r="T17" s="98"/>
      <c r="U17" s="8">
        <v>23.2</v>
      </c>
      <c r="V17" s="98">
        <v>21.08</v>
      </c>
      <c r="W17" s="8">
        <v>19.43</v>
      </c>
      <c r="X17" s="6">
        <v>26.39</v>
      </c>
      <c r="Y17" s="98">
        <v>24.48</v>
      </c>
      <c r="Z17" s="98">
        <v>23.47</v>
      </c>
      <c r="AA17" s="98">
        <v>24.74</v>
      </c>
      <c r="AB17" s="98">
        <v>23.58</v>
      </c>
      <c r="AC17" s="98"/>
      <c r="AD17" s="98"/>
      <c r="AF17" s="98"/>
      <c r="AG17" s="6"/>
    </row>
    <row r="18" spans="1:36" thickBot="1" x14ac:dyDescent="0.25">
      <c r="A18" s="53">
        <v>15</v>
      </c>
      <c r="B18" s="108"/>
      <c r="C18" s="109" t="s">
        <v>246</v>
      </c>
      <c r="D18" s="110" t="s">
        <v>65</v>
      </c>
      <c r="E18" s="5">
        <f>(F18)+I18</f>
        <v>33.666666666666671</v>
      </c>
      <c r="F18" s="5">
        <f>SUM(O18:AN18)/H18</f>
        <v>23.666666666666668</v>
      </c>
      <c r="G18" s="5">
        <f>(M18/K18)</f>
        <v>1.453125</v>
      </c>
      <c r="H18" s="2">
        <v>12</v>
      </c>
      <c r="I18" s="2">
        <v>10</v>
      </c>
      <c r="J18" s="11">
        <v>2</v>
      </c>
      <c r="K18" s="2">
        <v>64</v>
      </c>
      <c r="L18" s="2">
        <v>130</v>
      </c>
      <c r="M18" s="2">
        <v>93</v>
      </c>
      <c r="N18" s="2">
        <v>6</v>
      </c>
      <c r="O18" s="98">
        <v>20.56</v>
      </c>
      <c r="P18" s="55">
        <v>23.89</v>
      </c>
      <c r="Q18" s="103"/>
      <c r="R18" s="8">
        <v>22.02</v>
      </c>
      <c r="S18" s="98">
        <v>27.39</v>
      </c>
      <c r="T18" s="98">
        <v>24.05</v>
      </c>
      <c r="U18" s="98">
        <v>25.26</v>
      </c>
      <c r="V18" s="98">
        <v>24.23</v>
      </c>
      <c r="W18" s="8">
        <v>20.170000000000002</v>
      </c>
      <c r="X18" s="8">
        <v>22.77</v>
      </c>
      <c r="Y18" s="8">
        <v>26.03</v>
      </c>
      <c r="Z18" s="98"/>
      <c r="AB18" s="6">
        <v>20.37</v>
      </c>
      <c r="AC18" s="98">
        <v>27.26</v>
      </c>
      <c r="AD18" s="98"/>
      <c r="AE18" s="8"/>
      <c r="AF18" s="98"/>
      <c r="AG18" s="6"/>
      <c r="AJ18" s="8"/>
    </row>
    <row r="19" spans="1:36" thickBot="1" x14ac:dyDescent="0.25">
      <c r="A19" s="53">
        <v>16</v>
      </c>
      <c r="B19" s="108"/>
      <c r="C19" s="109" t="s">
        <v>158</v>
      </c>
      <c r="D19" s="110" t="s">
        <v>68</v>
      </c>
      <c r="E19" s="5">
        <f>(F19)+I19</f>
        <v>33.377142857142857</v>
      </c>
      <c r="F19" s="5">
        <f>SUM(O19:AN19)/H19</f>
        <v>23.377142857142861</v>
      </c>
      <c r="G19" s="5">
        <f>(M19/K19)</f>
        <v>1.4556962025316456</v>
      </c>
      <c r="H19" s="2">
        <v>14</v>
      </c>
      <c r="I19" s="2">
        <v>10</v>
      </c>
      <c r="J19" s="11">
        <v>4</v>
      </c>
      <c r="K19" s="2">
        <v>79</v>
      </c>
      <c r="L19" s="2">
        <v>129</v>
      </c>
      <c r="M19" s="2">
        <v>115</v>
      </c>
      <c r="N19" s="2">
        <v>5</v>
      </c>
      <c r="O19" s="98">
        <v>19.739999999999998</v>
      </c>
      <c r="P19" s="102">
        <v>24.57</v>
      </c>
      <c r="Q19" s="52">
        <v>21.85</v>
      </c>
      <c r="R19" s="98">
        <v>24.63</v>
      </c>
      <c r="S19" s="98">
        <v>28.33</v>
      </c>
      <c r="T19" s="6">
        <v>23.07</v>
      </c>
      <c r="U19" s="6">
        <v>20.27</v>
      </c>
      <c r="V19" s="98">
        <v>21.33</v>
      </c>
      <c r="W19" s="98"/>
      <c r="X19" s="98">
        <v>24.91</v>
      </c>
      <c r="Y19" s="8">
        <v>22.01</v>
      </c>
      <c r="Z19" s="6">
        <v>22.3</v>
      </c>
      <c r="AA19" s="98">
        <v>24.29</v>
      </c>
      <c r="AB19" s="98">
        <v>22.53</v>
      </c>
      <c r="AC19" s="6">
        <v>27.45</v>
      </c>
      <c r="AD19" s="98"/>
      <c r="AG19" s="8"/>
    </row>
    <row r="20" spans="1:36" thickBot="1" x14ac:dyDescent="0.25">
      <c r="A20" s="53">
        <v>17</v>
      </c>
      <c r="B20" s="108"/>
      <c r="C20" s="109" t="s">
        <v>134</v>
      </c>
      <c r="D20" s="110" t="s">
        <v>72</v>
      </c>
      <c r="E20" s="5">
        <f>(F20)+I20</f>
        <v>33.161333333333332</v>
      </c>
      <c r="F20" s="5">
        <f>SUM(O20:AN20)/H20</f>
        <v>24.161333333333332</v>
      </c>
      <c r="G20" s="5">
        <f>(M20/K20)</f>
        <v>1.7441860465116279</v>
      </c>
      <c r="H20" s="2">
        <v>15</v>
      </c>
      <c r="I20" s="11">
        <v>9</v>
      </c>
      <c r="J20" s="11">
        <v>6</v>
      </c>
      <c r="K20" s="2">
        <v>86</v>
      </c>
      <c r="L20" s="2">
        <v>150</v>
      </c>
      <c r="M20" s="2">
        <v>150</v>
      </c>
      <c r="N20" s="2">
        <v>8</v>
      </c>
      <c r="O20" s="98">
        <v>26.39</v>
      </c>
      <c r="P20" s="102">
        <v>25.19</v>
      </c>
      <c r="Q20" s="51">
        <v>21</v>
      </c>
      <c r="R20" s="6">
        <v>22.9</v>
      </c>
      <c r="S20" s="8">
        <v>24.27</v>
      </c>
      <c r="T20" s="6">
        <v>21.82</v>
      </c>
      <c r="U20" s="8">
        <v>25.69</v>
      </c>
      <c r="V20" s="98">
        <v>23.51</v>
      </c>
      <c r="W20" s="98">
        <v>22.63</v>
      </c>
      <c r="X20" s="98">
        <v>26.96</v>
      </c>
      <c r="Y20" s="6">
        <v>22.99</v>
      </c>
      <c r="Z20" s="98">
        <v>27.3</v>
      </c>
      <c r="AA20" s="6">
        <v>22.94</v>
      </c>
      <c r="AB20" s="6">
        <v>24.06</v>
      </c>
      <c r="AC20" s="6">
        <v>24.77</v>
      </c>
      <c r="AG20" s="6"/>
    </row>
    <row r="21" spans="1:36" thickBot="1" x14ac:dyDescent="0.25">
      <c r="A21" s="53">
        <v>18</v>
      </c>
      <c r="B21" s="108"/>
      <c r="C21" s="109" t="s">
        <v>218</v>
      </c>
      <c r="D21" s="110" t="s">
        <v>71</v>
      </c>
      <c r="E21" s="5">
        <f>(F21)+I21</f>
        <v>33.14769230769231</v>
      </c>
      <c r="F21" s="5">
        <f>SUM(O21:AN21)/H21</f>
        <v>22.14769230769231</v>
      </c>
      <c r="G21" s="5">
        <f>(M21/K21)</f>
        <v>1.4603174603174602</v>
      </c>
      <c r="H21" s="2">
        <v>13</v>
      </c>
      <c r="I21" s="2">
        <v>11</v>
      </c>
      <c r="J21" s="11">
        <v>2</v>
      </c>
      <c r="K21" s="2">
        <v>63</v>
      </c>
      <c r="L21" s="2">
        <v>158</v>
      </c>
      <c r="M21" s="2">
        <v>92</v>
      </c>
      <c r="N21" s="2">
        <v>10</v>
      </c>
      <c r="O21" s="8"/>
      <c r="P21" s="55"/>
      <c r="Q21" s="51">
        <v>20.32</v>
      </c>
      <c r="R21" s="98">
        <v>23.12</v>
      </c>
      <c r="S21" s="6">
        <v>22.9</v>
      </c>
      <c r="T21" s="98">
        <v>20.239999999999998</v>
      </c>
      <c r="U21" s="98">
        <v>21.09</v>
      </c>
      <c r="V21" s="98">
        <v>21.32</v>
      </c>
      <c r="W21" s="98">
        <v>21.78</v>
      </c>
      <c r="X21" s="98">
        <v>21.55</v>
      </c>
      <c r="Y21" s="98">
        <v>20.54</v>
      </c>
      <c r="Z21" s="6">
        <v>23.22</v>
      </c>
      <c r="AA21" s="98">
        <v>24.13</v>
      </c>
      <c r="AB21" s="98">
        <v>25.69</v>
      </c>
      <c r="AC21" s="98">
        <v>22.02</v>
      </c>
      <c r="AD21" s="98"/>
      <c r="AG21" s="6"/>
    </row>
    <row r="22" spans="1:36" thickBot="1" x14ac:dyDescent="0.25">
      <c r="A22" s="53">
        <v>19</v>
      </c>
      <c r="B22" s="108"/>
      <c r="C22" s="109" t="s">
        <v>204</v>
      </c>
      <c r="D22" s="110" t="s">
        <v>43</v>
      </c>
      <c r="E22" s="5">
        <f>(F22)+I22</f>
        <v>33.106363636363639</v>
      </c>
      <c r="F22" s="5">
        <f>SUM(O22:AN22)/H22</f>
        <v>24.106363636363639</v>
      </c>
      <c r="G22" s="5">
        <f>(M22/K22)</f>
        <v>1.46875</v>
      </c>
      <c r="H22" s="2">
        <v>11</v>
      </c>
      <c r="I22" s="11">
        <v>9</v>
      </c>
      <c r="J22" s="11">
        <v>2</v>
      </c>
      <c r="K22" s="2">
        <v>64</v>
      </c>
      <c r="L22" s="2">
        <v>118</v>
      </c>
      <c r="M22" s="2">
        <v>94</v>
      </c>
      <c r="N22" s="2">
        <v>7</v>
      </c>
      <c r="P22" s="102">
        <v>27.08</v>
      </c>
      <c r="Q22" s="52"/>
      <c r="R22" s="98">
        <v>21.6</v>
      </c>
      <c r="S22" s="98">
        <v>24.51</v>
      </c>
      <c r="T22" s="6">
        <v>22.98</v>
      </c>
      <c r="U22" s="98">
        <v>25.35</v>
      </c>
      <c r="V22" s="6">
        <v>24.43</v>
      </c>
      <c r="X22" s="98">
        <v>19.440000000000001</v>
      </c>
      <c r="Y22" s="98">
        <v>26.37</v>
      </c>
      <c r="Z22" s="98">
        <v>27.08</v>
      </c>
      <c r="AA22" s="98">
        <v>23.71</v>
      </c>
      <c r="AC22" s="98">
        <v>22.62</v>
      </c>
      <c r="AG22" s="6"/>
    </row>
    <row r="23" spans="1:36" thickBot="1" x14ac:dyDescent="0.25">
      <c r="A23" s="53">
        <v>20</v>
      </c>
      <c r="B23" s="108" t="s">
        <v>0</v>
      </c>
      <c r="C23" s="109" t="s">
        <v>195</v>
      </c>
      <c r="D23" s="110" t="s">
        <v>37</v>
      </c>
      <c r="E23" s="6">
        <f>(F23)+I23</f>
        <v>33.061250000000001</v>
      </c>
      <c r="F23" s="5">
        <f>SUM(O23:AN23)/H23</f>
        <v>26.061250000000001</v>
      </c>
      <c r="G23" s="5">
        <f>(M23/K23)</f>
        <v>1.8571428571428572</v>
      </c>
      <c r="H23" s="2">
        <v>8</v>
      </c>
      <c r="I23" s="11">
        <v>7</v>
      </c>
      <c r="J23" s="11">
        <v>1</v>
      </c>
      <c r="K23" s="11">
        <v>42</v>
      </c>
      <c r="L23" s="11">
        <v>104</v>
      </c>
      <c r="M23" s="11">
        <v>78</v>
      </c>
      <c r="N23" s="11">
        <v>5</v>
      </c>
      <c r="P23" s="102">
        <v>29.28</v>
      </c>
      <c r="Q23" s="51">
        <v>25.34</v>
      </c>
      <c r="R23" s="8"/>
      <c r="S23" s="98">
        <v>24.23</v>
      </c>
      <c r="T23" s="98"/>
      <c r="U23" s="98">
        <v>25.69</v>
      </c>
      <c r="V23" s="8">
        <v>23.34</v>
      </c>
      <c r="X23" s="98">
        <v>26.62</v>
      </c>
      <c r="Y23" s="98">
        <v>26.16</v>
      </c>
      <c r="AB23" s="98"/>
      <c r="AC23" s="98">
        <v>27.83</v>
      </c>
      <c r="AD23" s="98"/>
      <c r="AG23" s="8"/>
      <c r="AI23" s="18"/>
    </row>
    <row r="24" spans="1:36" thickBot="1" x14ac:dyDescent="0.25">
      <c r="A24" s="53">
        <v>21</v>
      </c>
      <c r="B24" s="108"/>
      <c r="C24" s="109" t="s">
        <v>153</v>
      </c>
      <c r="D24" s="110" t="s">
        <v>70</v>
      </c>
      <c r="E24" s="5">
        <f>(F24)+I24</f>
        <v>32.849166666666662</v>
      </c>
      <c r="F24" s="5">
        <f>SUM(O24:AN24)/H24</f>
        <v>23.849166666666665</v>
      </c>
      <c r="G24" s="5">
        <f>(M24/K24)</f>
        <v>1.5714285714285714</v>
      </c>
      <c r="H24" s="2">
        <v>12</v>
      </c>
      <c r="I24" s="11">
        <v>9</v>
      </c>
      <c r="J24" s="11">
        <v>3</v>
      </c>
      <c r="K24" s="2">
        <v>63</v>
      </c>
      <c r="L24" s="2">
        <v>102</v>
      </c>
      <c r="M24" s="2">
        <v>99</v>
      </c>
      <c r="N24" s="2">
        <v>7</v>
      </c>
      <c r="O24" s="98">
        <v>25.76</v>
      </c>
      <c r="P24" s="102">
        <v>19.47</v>
      </c>
      <c r="Q24" s="52"/>
      <c r="R24" s="98">
        <v>27.07</v>
      </c>
      <c r="S24" s="98">
        <v>17.89</v>
      </c>
      <c r="T24" s="98">
        <v>27.83</v>
      </c>
      <c r="U24" s="6">
        <v>24.51</v>
      </c>
      <c r="V24" s="98">
        <v>24.44</v>
      </c>
      <c r="W24" s="98">
        <v>23.59</v>
      </c>
      <c r="X24" s="8"/>
      <c r="Z24" s="98">
        <v>25.52</v>
      </c>
      <c r="AA24" s="6">
        <v>20.61</v>
      </c>
      <c r="AB24" s="98">
        <v>24.65</v>
      </c>
      <c r="AC24" s="6">
        <v>24.85</v>
      </c>
      <c r="AG24" s="6"/>
    </row>
    <row r="25" spans="1:36" thickBot="1" x14ac:dyDescent="0.25">
      <c r="A25" s="53">
        <v>22</v>
      </c>
      <c r="B25" s="108"/>
      <c r="C25" s="109" t="s">
        <v>186</v>
      </c>
      <c r="D25" s="110" t="s">
        <v>72</v>
      </c>
      <c r="E25" s="5">
        <f>(F25)+I25</f>
        <v>32.634999999999998</v>
      </c>
      <c r="F25" s="5">
        <f>SUM(O25:AN25)/H25</f>
        <v>24.634999999999998</v>
      </c>
      <c r="G25" s="5">
        <f>(M25/K25)</f>
        <v>1.9069767441860466</v>
      </c>
      <c r="H25" s="2">
        <v>8</v>
      </c>
      <c r="I25" s="2">
        <v>8</v>
      </c>
      <c r="J25" s="11">
        <v>0</v>
      </c>
      <c r="K25" s="2">
        <v>43</v>
      </c>
      <c r="L25" s="2">
        <v>140</v>
      </c>
      <c r="M25" s="2">
        <v>82</v>
      </c>
      <c r="N25" s="2">
        <v>1</v>
      </c>
      <c r="P25" s="102">
        <v>24.24</v>
      </c>
      <c r="Q25" s="51"/>
      <c r="R25" s="6"/>
      <c r="S25" s="98">
        <v>23.91</v>
      </c>
      <c r="T25" s="98">
        <v>23.22</v>
      </c>
      <c r="U25" s="6"/>
      <c r="V25" s="6"/>
      <c r="W25" s="98">
        <v>27.08</v>
      </c>
      <c r="X25" s="98">
        <v>23.86</v>
      </c>
      <c r="Y25" s="98">
        <v>25.39</v>
      </c>
      <c r="AA25" s="98">
        <v>24.83</v>
      </c>
      <c r="AC25" s="98">
        <v>24.55</v>
      </c>
      <c r="AD25" s="98"/>
      <c r="AG25" s="6"/>
    </row>
    <row r="26" spans="1:36" thickBot="1" x14ac:dyDescent="0.25">
      <c r="A26" s="56">
        <v>23</v>
      </c>
      <c r="B26" s="111" t="s">
        <v>0</v>
      </c>
      <c r="C26" s="112" t="s">
        <v>200</v>
      </c>
      <c r="D26" s="113" t="s">
        <v>65</v>
      </c>
      <c r="E26" s="58">
        <f>(F26)+I26</f>
        <v>32.339166666666671</v>
      </c>
      <c r="F26" s="58">
        <f>SUM(O26:AN26)/H26</f>
        <v>23.339166666666671</v>
      </c>
      <c r="G26" s="58">
        <f>(M26/K26)</f>
        <v>1.7936507936507937</v>
      </c>
      <c r="H26" s="57">
        <v>12</v>
      </c>
      <c r="I26" s="57">
        <v>9</v>
      </c>
      <c r="J26" s="59">
        <v>3</v>
      </c>
      <c r="K26" s="57">
        <v>63</v>
      </c>
      <c r="L26" s="57">
        <v>153</v>
      </c>
      <c r="M26" s="57">
        <v>113</v>
      </c>
      <c r="N26" s="57">
        <v>5</v>
      </c>
      <c r="O26" s="143"/>
      <c r="P26" s="129">
        <v>24.11</v>
      </c>
      <c r="Q26" s="52">
        <v>18.45</v>
      </c>
      <c r="R26" s="98">
        <v>25.25</v>
      </c>
      <c r="S26" s="98">
        <v>24.14</v>
      </c>
      <c r="U26" s="8"/>
      <c r="V26" s="6">
        <v>24.8</v>
      </c>
      <c r="W26" s="98">
        <v>21.61</v>
      </c>
      <c r="X26" s="98">
        <v>23.86</v>
      </c>
      <c r="Y26" s="98">
        <v>21.09</v>
      </c>
      <c r="Z26" s="6">
        <v>20.89</v>
      </c>
      <c r="AA26" s="6">
        <v>23.08</v>
      </c>
      <c r="AB26" s="98">
        <v>26.37</v>
      </c>
      <c r="AC26" s="8">
        <v>26.42</v>
      </c>
      <c r="AD26" s="98"/>
      <c r="AE26" s="8"/>
      <c r="AF26" s="8"/>
      <c r="AG26" s="6"/>
      <c r="AI26" s="18"/>
    </row>
    <row r="27" spans="1:36" thickBot="1" x14ac:dyDescent="0.25">
      <c r="A27" s="1">
        <v>24</v>
      </c>
      <c r="B27" s="108"/>
      <c r="C27" s="109" t="s">
        <v>131</v>
      </c>
      <c r="D27" s="110" t="s">
        <v>71</v>
      </c>
      <c r="E27" s="5">
        <f>(F27)+I27</f>
        <v>31.990666666666662</v>
      </c>
      <c r="F27" s="5">
        <f>SUM(O27:AN27)/H27</f>
        <v>21.990666666666662</v>
      </c>
      <c r="G27" s="5">
        <f>(M27/K27)</f>
        <v>1.6049382716049383</v>
      </c>
      <c r="H27" s="2">
        <v>15</v>
      </c>
      <c r="I27" s="2">
        <v>10</v>
      </c>
      <c r="J27" s="11">
        <v>5</v>
      </c>
      <c r="K27" s="2">
        <v>81</v>
      </c>
      <c r="L27" s="2">
        <v>160</v>
      </c>
      <c r="M27" s="2">
        <v>130</v>
      </c>
      <c r="N27" s="2">
        <v>8</v>
      </c>
      <c r="O27" s="98">
        <v>23.3</v>
      </c>
      <c r="P27" s="6">
        <v>25.76</v>
      </c>
      <c r="Q27" s="98">
        <v>18.22</v>
      </c>
      <c r="R27" s="98">
        <v>20.83</v>
      </c>
      <c r="S27" s="98">
        <v>23.86</v>
      </c>
      <c r="T27" s="98">
        <v>23.07</v>
      </c>
      <c r="U27" s="98">
        <v>22.77</v>
      </c>
      <c r="V27" s="98">
        <v>23.04</v>
      </c>
      <c r="W27" s="6">
        <v>17.8</v>
      </c>
      <c r="X27" s="6">
        <v>20.49</v>
      </c>
      <c r="Y27" s="98">
        <v>21.66</v>
      </c>
      <c r="Z27" s="6">
        <v>24.13</v>
      </c>
      <c r="AA27" s="98">
        <v>22.89</v>
      </c>
      <c r="AB27" s="98">
        <v>21.09</v>
      </c>
      <c r="AC27" s="6">
        <v>20.95</v>
      </c>
      <c r="AG27" s="6"/>
    </row>
    <row r="28" spans="1:36" ht="12.75" customHeight="1" thickBot="1" x14ac:dyDescent="0.25">
      <c r="A28" s="1">
        <v>25</v>
      </c>
      <c r="B28" s="108"/>
      <c r="C28" s="109" t="s">
        <v>149</v>
      </c>
      <c r="D28" s="110" t="s">
        <v>69</v>
      </c>
      <c r="E28" s="5">
        <f>(F28)+I28</f>
        <v>31.857272727272729</v>
      </c>
      <c r="F28" s="5">
        <f>SUM(O28:AN28)/H28</f>
        <v>22.857272727272729</v>
      </c>
      <c r="G28" s="5">
        <f>(M28/K28)</f>
        <v>1.8448275862068966</v>
      </c>
      <c r="H28" s="2">
        <v>11</v>
      </c>
      <c r="I28" s="11">
        <v>9</v>
      </c>
      <c r="J28" s="11">
        <v>2</v>
      </c>
      <c r="K28" s="2">
        <v>58</v>
      </c>
      <c r="L28" s="2">
        <v>92</v>
      </c>
      <c r="M28" s="2">
        <v>107</v>
      </c>
      <c r="N28" s="2">
        <v>2</v>
      </c>
      <c r="O28" s="98">
        <v>18.559999999999999</v>
      </c>
      <c r="P28" s="98">
        <v>23.77</v>
      </c>
      <c r="Q28" s="6">
        <v>21.55</v>
      </c>
      <c r="R28" s="8">
        <v>26.04</v>
      </c>
      <c r="S28" s="8">
        <v>21.58</v>
      </c>
      <c r="T28" s="8">
        <v>23.99</v>
      </c>
      <c r="U28" s="6">
        <v>21.41</v>
      </c>
      <c r="V28" s="98">
        <v>23.03</v>
      </c>
      <c r="W28" s="98">
        <v>23.58</v>
      </c>
      <c r="X28" s="98">
        <v>21.55</v>
      </c>
      <c r="Y28" s="98">
        <v>26.37</v>
      </c>
      <c r="Z28" s="98"/>
      <c r="AA28" s="98"/>
      <c r="AC28" s="6"/>
      <c r="AG28" s="6"/>
    </row>
    <row r="29" spans="1:36" thickBot="1" x14ac:dyDescent="0.25">
      <c r="A29" s="1">
        <v>26</v>
      </c>
      <c r="B29" s="108"/>
      <c r="C29" s="109" t="s">
        <v>50</v>
      </c>
      <c r="D29" s="110" t="s">
        <v>43</v>
      </c>
      <c r="E29" s="5">
        <f>(F29)+I29</f>
        <v>31.806363636363638</v>
      </c>
      <c r="F29" s="5">
        <f>SUM(O29:AN29)/H29</f>
        <v>23.806363636363638</v>
      </c>
      <c r="G29" s="5">
        <f>(M29/K29)</f>
        <v>1.8135593220338984</v>
      </c>
      <c r="H29" s="2">
        <v>11</v>
      </c>
      <c r="I29" s="2">
        <v>8</v>
      </c>
      <c r="J29" s="11">
        <v>3</v>
      </c>
      <c r="K29" s="2">
        <v>59</v>
      </c>
      <c r="L29" s="2">
        <v>146</v>
      </c>
      <c r="M29" s="2">
        <v>107</v>
      </c>
      <c r="N29" s="2">
        <v>6</v>
      </c>
      <c r="O29" s="98">
        <v>26.28</v>
      </c>
      <c r="P29" s="6">
        <v>24.01</v>
      </c>
      <c r="Q29" s="98">
        <v>17.13</v>
      </c>
      <c r="R29" s="6">
        <v>25.95</v>
      </c>
      <c r="S29" s="98">
        <v>24.14</v>
      </c>
      <c r="T29" s="8">
        <v>25.3</v>
      </c>
      <c r="U29" s="98">
        <v>27.05</v>
      </c>
      <c r="V29" s="98">
        <v>19.84</v>
      </c>
      <c r="W29" s="8">
        <v>26.37</v>
      </c>
      <c r="X29" s="6">
        <v>21.95</v>
      </c>
      <c r="Y29" s="8">
        <v>23.85</v>
      </c>
      <c r="Z29" s="8"/>
      <c r="AA29" s="98"/>
      <c r="AB29" s="98"/>
      <c r="AC29" s="98"/>
      <c r="AG29" s="6"/>
      <c r="AI29" s="18"/>
      <c r="AJ29" s="18"/>
    </row>
    <row r="30" spans="1:36" ht="12.75" customHeight="1" thickBot="1" x14ac:dyDescent="0.25">
      <c r="A30" s="1">
        <v>27</v>
      </c>
      <c r="B30" s="108"/>
      <c r="C30" s="109" t="s">
        <v>228</v>
      </c>
      <c r="D30" s="110" t="s">
        <v>72</v>
      </c>
      <c r="E30" s="5">
        <f>(F30)+I30</f>
        <v>31.635833333333334</v>
      </c>
      <c r="F30" s="5">
        <f>SUM(O30:AN30)/H30</f>
        <v>22.635833333333334</v>
      </c>
      <c r="G30" s="5">
        <f>(M30/K30)</f>
        <v>1.5303030303030303</v>
      </c>
      <c r="H30" s="2">
        <v>12</v>
      </c>
      <c r="I30" s="2">
        <v>9</v>
      </c>
      <c r="J30" s="11">
        <v>3</v>
      </c>
      <c r="K30" s="2">
        <v>66</v>
      </c>
      <c r="L30" s="2">
        <v>167</v>
      </c>
      <c r="M30" s="2">
        <v>101</v>
      </c>
      <c r="N30" s="2">
        <v>4</v>
      </c>
      <c r="R30" s="98">
        <v>26.16</v>
      </c>
      <c r="S30" s="98">
        <v>20.29</v>
      </c>
      <c r="T30" s="98">
        <v>25.69</v>
      </c>
      <c r="U30" s="98">
        <v>25.54</v>
      </c>
      <c r="V30" s="98">
        <v>19.649999999999999</v>
      </c>
      <c r="W30" s="6">
        <v>20.98</v>
      </c>
      <c r="X30" s="6">
        <v>23.32</v>
      </c>
      <c r="Y30" s="98">
        <v>23.37</v>
      </c>
      <c r="Z30" s="98">
        <v>21.56</v>
      </c>
      <c r="AA30" s="98">
        <v>22.93</v>
      </c>
      <c r="AB30" s="6">
        <v>21.26</v>
      </c>
      <c r="AC30" s="98">
        <v>20.88</v>
      </c>
      <c r="AG30" s="6"/>
    </row>
    <row r="31" spans="1:36" thickBot="1" x14ac:dyDescent="0.25">
      <c r="A31" s="1">
        <v>28</v>
      </c>
      <c r="B31" s="108" t="s">
        <v>0</v>
      </c>
      <c r="C31" s="109" t="s">
        <v>112</v>
      </c>
      <c r="D31" s="110" t="s">
        <v>67</v>
      </c>
      <c r="E31" s="5">
        <f>(F31)+I31</f>
        <v>31.372307692307693</v>
      </c>
      <c r="F31" s="5">
        <f>SUM(O31:AN31)/H31</f>
        <v>22.372307692307693</v>
      </c>
      <c r="G31" s="5">
        <f>(M31/K31)</f>
        <v>1.5138888888888888</v>
      </c>
      <c r="H31" s="2">
        <v>13</v>
      </c>
      <c r="I31" s="11">
        <v>9</v>
      </c>
      <c r="J31" s="11">
        <v>4</v>
      </c>
      <c r="K31" s="11">
        <v>72</v>
      </c>
      <c r="L31" s="11">
        <v>128</v>
      </c>
      <c r="M31" s="11">
        <v>109</v>
      </c>
      <c r="N31" s="11">
        <v>6</v>
      </c>
      <c r="O31" s="98">
        <v>23.1</v>
      </c>
      <c r="P31" s="98">
        <v>24.14</v>
      </c>
      <c r="Q31" s="98">
        <v>25.69</v>
      </c>
      <c r="R31" s="98">
        <v>20.14</v>
      </c>
      <c r="S31" s="6">
        <v>22.59</v>
      </c>
      <c r="T31" s="98">
        <v>16.16</v>
      </c>
      <c r="U31" s="98">
        <v>26.62</v>
      </c>
      <c r="V31" s="98"/>
      <c r="W31" s="98"/>
      <c r="X31" s="8">
        <v>22.47</v>
      </c>
      <c r="Y31" s="6">
        <v>25.02</v>
      </c>
      <c r="Z31" s="6">
        <v>24.46</v>
      </c>
      <c r="AA31" s="6">
        <v>20.83</v>
      </c>
      <c r="AB31" s="8">
        <v>20.16</v>
      </c>
      <c r="AC31" s="98">
        <v>19.46</v>
      </c>
      <c r="AG31" s="6"/>
    </row>
    <row r="32" spans="1:36" thickBot="1" x14ac:dyDescent="0.25">
      <c r="A32" s="1">
        <v>29</v>
      </c>
      <c r="B32" s="108" t="s">
        <v>0</v>
      </c>
      <c r="C32" s="109" t="s">
        <v>110</v>
      </c>
      <c r="D32" s="110" t="s">
        <v>67</v>
      </c>
      <c r="E32" s="5">
        <f>(F32)+I32</f>
        <v>31.008461538461539</v>
      </c>
      <c r="F32" s="5">
        <f>SUM(O32:AN32)/H32</f>
        <v>24.008461538461539</v>
      </c>
      <c r="G32" s="5">
        <f>(M32/K32)</f>
        <v>1.8378378378378379</v>
      </c>
      <c r="H32" s="2">
        <v>13</v>
      </c>
      <c r="I32" s="11">
        <v>7</v>
      </c>
      <c r="J32" s="11">
        <v>6</v>
      </c>
      <c r="K32" s="2">
        <v>74</v>
      </c>
      <c r="L32" s="2">
        <v>120</v>
      </c>
      <c r="M32" s="2">
        <v>136</v>
      </c>
      <c r="N32" s="2">
        <v>8</v>
      </c>
      <c r="O32" s="6">
        <v>24.12</v>
      </c>
      <c r="P32" s="6">
        <v>24.24</v>
      </c>
      <c r="Q32" s="98">
        <v>26.87</v>
      </c>
      <c r="R32" s="98">
        <v>21.97</v>
      </c>
      <c r="S32" s="6">
        <v>25.01</v>
      </c>
      <c r="T32" s="98">
        <v>26.37</v>
      </c>
      <c r="U32" s="8">
        <v>22.01</v>
      </c>
      <c r="V32" s="98"/>
      <c r="X32" s="6">
        <v>27.37</v>
      </c>
      <c r="Y32" s="6">
        <v>22.96</v>
      </c>
      <c r="Z32" s="8">
        <v>21.84</v>
      </c>
      <c r="AA32" s="98">
        <v>26.03</v>
      </c>
      <c r="AB32" s="6">
        <v>24.05</v>
      </c>
      <c r="AC32" s="98">
        <v>19.27</v>
      </c>
      <c r="AE32" s="98"/>
      <c r="AF32" s="98"/>
      <c r="AG32" s="6"/>
    </row>
    <row r="33" spans="1:35" thickBot="1" x14ac:dyDescent="0.25">
      <c r="A33" s="1">
        <v>30</v>
      </c>
      <c r="B33" s="108"/>
      <c r="C33" s="109" t="s">
        <v>128</v>
      </c>
      <c r="D33" s="110" t="s">
        <v>71</v>
      </c>
      <c r="E33" s="5">
        <f>(F33)+I33</f>
        <v>30.853076923076927</v>
      </c>
      <c r="F33" s="5">
        <f>SUM(O33:AN33)/H33</f>
        <v>23.853076923076927</v>
      </c>
      <c r="G33" s="5">
        <f>(M33/K33)</f>
        <v>1.5540540540540539</v>
      </c>
      <c r="H33" s="2">
        <v>13</v>
      </c>
      <c r="I33" s="2">
        <v>7</v>
      </c>
      <c r="J33" s="11">
        <v>6</v>
      </c>
      <c r="K33" s="2">
        <v>74</v>
      </c>
      <c r="L33" s="2">
        <v>94</v>
      </c>
      <c r="M33" s="2">
        <v>115</v>
      </c>
      <c r="N33" s="2">
        <v>4</v>
      </c>
      <c r="O33" s="6">
        <v>23.22</v>
      </c>
      <c r="P33" s="98">
        <v>25.52</v>
      </c>
      <c r="Q33" s="6">
        <v>26.11</v>
      </c>
      <c r="R33" s="6">
        <v>25.41</v>
      </c>
      <c r="S33" s="98">
        <v>24.88</v>
      </c>
      <c r="T33" s="8">
        <v>22.13</v>
      </c>
      <c r="U33" s="98">
        <v>21.55</v>
      </c>
      <c r="V33" s="8">
        <v>23.3</v>
      </c>
      <c r="W33" s="98">
        <v>21.86</v>
      </c>
      <c r="X33" s="6">
        <v>22.52</v>
      </c>
      <c r="Y33" s="6">
        <v>21.93</v>
      </c>
      <c r="Z33" s="6">
        <v>23.78</v>
      </c>
      <c r="AA33" s="98">
        <v>27.88</v>
      </c>
      <c r="AB33" s="98"/>
      <c r="AC33" s="98"/>
      <c r="AG33" s="6"/>
    </row>
    <row r="34" spans="1:35" ht="12.75" customHeight="1" thickBot="1" x14ac:dyDescent="0.25">
      <c r="A34" s="1">
        <v>31</v>
      </c>
      <c r="B34" s="108" t="s">
        <v>0</v>
      </c>
      <c r="C34" s="109" t="s">
        <v>148</v>
      </c>
      <c r="D34" s="110" t="s">
        <v>69</v>
      </c>
      <c r="E34" s="5">
        <f>(F34)+I34</f>
        <v>30.85</v>
      </c>
      <c r="F34" s="5">
        <f>SUM(O34:AN34)/H34</f>
        <v>22.85</v>
      </c>
      <c r="G34" s="5">
        <f>(M34/K34)</f>
        <v>1.625</v>
      </c>
      <c r="H34" s="2">
        <v>10</v>
      </c>
      <c r="I34" s="2">
        <v>8</v>
      </c>
      <c r="J34" s="11">
        <v>2</v>
      </c>
      <c r="K34" s="2">
        <v>56</v>
      </c>
      <c r="L34" s="2">
        <v>116</v>
      </c>
      <c r="M34" s="2">
        <v>91</v>
      </c>
      <c r="N34" s="2">
        <v>3</v>
      </c>
      <c r="O34" s="98">
        <v>22.59</v>
      </c>
      <c r="P34" s="6">
        <v>22.36</v>
      </c>
      <c r="Q34" s="98"/>
      <c r="R34" s="98">
        <v>25.81</v>
      </c>
      <c r="S34" s="98">
        <v>19.84</v>
      </c>
      <c r="T34" s="98">
        <v>23.73</v>
      </c>
      <c r="U34" s="98"/>
      <c r="V34" s="98">
        <v>22.19</v>
      </c>
      <c r="W34" s="6">
        <v>26.37</v>
      </c>
      <c r="Y34" s="98">
        <v>23.58</v>
      </c>
      <c r="Z34" s="98">
        <v>18.940000000000001</v>
      </c>
      <c r="AA34" s="98"/>
      <c r="AB34" s="98"/>
      <c r="AC34" s="98">
        <v>23.09</v>
      </c>
      <c r="AG34" s="6"/>
    </row>
    <row r="35" spans="1:35" thickBot="1" x14ac:dyDescent="0.25">
      <c r="A35" s="1">
        <v>32</v>
      </c>
      <c r="B35" s="108"/>
      <c r="C35" s="109" t="s">
        <v>263</v>
      </c>
      <c r="D35" s="110" t="s">
        <v>65</v>
      </c>
      <c r="E35" s="5">
        <f>(F35)+I35</f>
        <v>30.695</v>
      </c>
      <c r="F35" s="5">
        <f>SUM(O35:AN35)/H35</f>
        <v>28.695</v>
      </c>
      <c r="G35" s="5">
        <f>(M35/K35)</f>
        <v>2.4</v>
      </c>
      <c r="H35" s="2">
        <v>2</v>
      </c>
      <c r="I35" s="11">
        <v>2</v>
      </c>
      <c r="J35" s="11">
        <v>0</v>
      </c>
      <c r="K35" s="11">
        <v>10</v>
      </c>
      <c r="L35" s="11">
        <v>160</v>
      </c>
      <c r="M35" s="11">
        <v>24</v>
      </c>
      <c r="N35" s="11">
        <v>3</v>
      </c>
      <c r="O35" s="7"/>
      <c r="P35" s="8"/>
      <c r="Q35" s="7"/>
      <c r="R35" s="7"/>
      <c r="S35" s="8"/>
      <c r="U35" s="8"/>
      <c r="V35" s="8">
        <v>25.1</v>
      </c>
      <c r="X35" s="98">
        <v>32.29</v>
      </c>
      <c r="AC35" s="6"/>
      <c r="AG35" s="8"/>
    </row>
    <row r="36" spans="1:35" thickBot="1" x14ac:dyDescent="0.25">
      <c r="A36" s="1">
        <v>33</v>
      </c>
      <c r="B36" s="108"/>
      <c r="C36" s="109" t="s">
        <v>152</v>
      </c>
      <c r="D36" s="110" t="s">
        <v>70</v>
      </c>
      <c r="E36" s="5">
        <f>(F36)+I36</f>
        <v>30.62846153846154</v>
      </c>
      <c r="F36" s="5">
        <f>SUM(O36:AN36)/H36</f>
        <v>22.62846153846154</v>
      </c>
      <c r="G36" s="5">
        <f>(M36/K36)</f>
        <v>1.6621621621621621</v>
      </c>
      <c r="H36" s="2">
        <v>13</v>
      </c>
      <c r="I36" s="2">
        <v>8</v>
      </c>
      <c r="J36" s="11">
        <v>5</v>
      </c>
      <c r="K36" s="2">
        <v>74</v>
      </c>
      <c r="L36" s="2">
        <v>135</v>
      </c>
      <c r="M36" s="2">
        <v>123</v>
      </c>
      <c r="N36" s="2">
        <v>6</v>
      </c>
      <c r="O36" s="98">
        <v>23.58</v>
      </c>
      <c r="P36" s="8">
        <v>21.03</v>
      </c>
      <c r="Q36" s="98">
        <v>22.58</v>
      </c>
      <c r="R36" s="98"/>
      <c r="S36" s="6">
        <v>22.06</v>
      </c>
      <c r="T36" s="7"/>
      <c r="U36" s="6">
        <v>20.170000000000002</v>
      </c>
      <c r="V36" s="98">
        <v>24.67</v>
      </c>
      <c r="W36" s="6">
        <v>22.85</v>
      </c>
      <c r="X36" s="98">
        <v>22.02</v>
      </c>
      <c r="Y36" s="6">
        <v>20.170000000000002</v>
      </c>
      <c r="Z36" s="98">
        <v>25.37</v>
      </c>
      <c r="AA36" s="6">
        <v>23.18</v>
      </c>
      <c r="AB36" s="98">
        <v>23.16</v>
      </c>
      <c r="AC36" s="98">
        <v>23.33</v>
      </c>
      <c r="AF36" s="8"/>
      <c r="AG36" s="6"/>
    </row>
    <row r="37" spans="1:35" ht="12.75" customHeight="1" thickBot="1" x14ac:dyDescent="0.25">
      <c r="A37" s="1">
        <v>34</v>
      </c>
      <c r="B37" s="108"/>
      <c r="C37" s="109" t="s">
        <v>58</v>
      </c>
      <c r="D37" s="110" t="s">
        <v>37</v>
      </c>
      <c r="E37" s="5">
        <f>(F37)+I37</f>
        <v>29.783333333333335</v>
      </c>
      <c r="F37" s="5">
        <f>SUM(O37:AN37)/H37</f>
        <v>22.783333333333335</v>
      </c>
      <c r="G37" s="5">
        <f>(M37/K37)</f>
        <v>1.3974358974358974</v>
      </c>
      <c r="H37" s="2">
        <v>15</v>
      </c>
      <c r="I37" s="11">
        <v>7</v>
      </c>
      <c r="J37" s="11">
        <v>8</v>
      </c>
      <c r="K37" s="2">
        <v>78</v>
      </c>
      <c r="L37" s="96">
        <v>170</v>
      </c>
      <c r="M37" s="2">
        <v>109</v>
      </c>
      <c r="N37" s="2">
        <v>5</v>
      </c>
      <c r="O37" s="6">
        <v>20.09</v>
      </c>
      <c r="P37" s="6">
        <v>25.1</v>
      </c>
      <c r="Q37" s="8">
        <v>23.37</v>
      </c>
      <c r="R37" s="98">
        <v>27.08</v>
      </c>
      <c r="S37" s="6">
        <v>24</v>
      </c>
      <c r="T37" s="6">
        <v>25.13</v>
      </c>
      <c r="U37" s="8">
        <v>27.08</v>
      </c>
      <c r="V37" s="7">
        <v>23.23</v>
      </c>
      <c r="W37" s="98">
        <v>21.11</v>
      </c>
      <c r="X37" s="98">
        <v>23.12</v>
      </c>
      <c r="Y37" s="98">
        <v>20.88</v>
      </c>
      <c r="Z37" s="6">
        <v>20.11</v>
      </c>
      <c r="AA37" s="6">
        <v>21.62</v>
      </c>
      <c r="AB37" s="6">
        <v>20.37</v>
      </c>
      <c r="AC37" s="98">
        <v>19.46</v>
      </c>
      <c r="AD37" s="8"/>
      <c r="AG37" s="6"/>
      <c r="AI37" s="18"/>
    </row>
    <row r="38" spans="1:35" thickBot="1" x14ac:dyDescent="0.25">
      <c r="A38" s="1">
        <v>35</v>
      </c>
      <c r="B38" s="108"/>
      <c r="C38" s="109" t="s">
        <v>219</v>
      </c>
      <c r="D38" s="110" t="s">
        <v>67</v>
      </c>
      <c r="E38" s="5">
        <f>(F38)+I38</f>
        <v>29.502727272727274</v>
      </c>
      <c r="F38" s="5">
        <f>SUM(O38:AN38)/H38</f>
        <v>21.502727272727274</v>
      </c>
      <c r="G38" s="5">
        <f>(M38/K38)</f>
        <v>1.2727272727272727</v>
      </c>
      <c r="H38" s="2">
        <v>11</v>
      </c>
      <c r="I38" s="11">
        <v>8</v>
      </c>
      <c r="J38" s="11">
        <v>3</v>
      </c>
      <c r="K38" s="11">
        <v>55</v>
      </c>
      <c r="L38" s="11">
        <v>118</v>
      </c>
      <c r="M38" s="11">
        <v>70</v>
      </c>
      <c r="N38" s="11">
        <v>2</v>
      </c>
      <c r="Q38" s="98">
        <v>20.440000000000001</v>
      </c>
      <c r="R38" s="98">
        <v>19.27</v>
      </c>
      <c r="S38" s="6">
        <v>19.309999999999999</v>
      </c>
      <c r="T38" s="98">
        <v>22.52</v>
      </c>
      <c r="U38" s="98">
        <v>22.27</v>
      </c>
      <c r="V38" s="98">
        <v>22.26</v>
      </c>
      <c r="W38" s="6">
        <v>23.1</v>
      </c>
      <c r="Y38" s="98">
        <v>21.81</v>
      </c>
      <c r="Z38" s="6">
        <v>22.03</v>
      </c>
      <c r="AB38" s="98">
        <v>22.27</v>
      </c>
      <c r="AC38" s="98">
        <v>21.25</v>
      </c>
      <c r="AD38" s="98"/>
      <c r="AG38" s="6"/>
    </row>
    <row r="39" spans="1:35" thickBot="1" x14ac:dyDescent="0.25">
      <c r="A39" s="1">
        <v>36</v>
      </c>
      <c r="B39" s="108"/>
      <c r="C39" s="109" t="s">
        <v>54</v>
      </c>
      <c r="D39" s="110" t="s">
        <v>37</v>
      </c>
      <c r="E39" s="5">
        <f>(F39)+I39</f>
        <v>29.422727272727272</v>
      </c>
      <c r="F39" s="5">
        <f>SUM(O39:AN39)/H39</f>
        <v>21.422727272727272</v>
      </c>
      <c r="G39" s="5">
        <f>(M39/K39)</f>
        <v>1.532258064516129</v>
      </c>
      <c r="H39" s="2">
        <v>11</v>
      </c>
      <c r="I39" s="11">
        <v>8</v>
      </c>
      <c r="J39" s="11">
        <v>3</v>
      </c>
      <c r="K39" s="11">
        <v>62</v>
      </c>
      <c r="L39" s="11">
        <v>120</v>
      </c>
      <c r="M39" s="11">
        <v>95</v>
      </c>
      <c r="N39" s="11">
        <v>3</v>
      </c>
      <c r="O39" s="98">
        <v>22.61</v>
      </c>
      <c r="P39" s="98">
        <v>23.18</v>
      </c>
      <c r="Q39" s="6">
        <v>20.65</v>
      </c>
      <c r="R39" s="98">
        <v>19.559999999999999</v>
      </c>
      <c r="S39" s="98">
        <v>22.3</v>
      </c>
      <c r="T39" s="98">
        <v>19.98</v>
      </c>
      <c r="U39" s="98"/>
      <c r="V39" s="98"/>
      <c r="W39" s="98">
        <v>20.9</v>
      </c>
      <c r="X39" s="98"/>
      <c r="Y39" s="98"/>
      <c r="Z39" s="6">
        <v>21.03</v>
      </c>
      <c r="AA39" s="98">
        <v>19.46</v>
      </c>
      <c r="AB39" s="6">
        <v>24.23</v>
      </c>
      <c r="AC39" s="6">
        <v>21.75</v>
      </c>
      <c r="AD39" s="98"/>
      <c r="AG39" s="6"/>
    </row>
    <row r="40" spans="1:35" thickBot="1" x14ac:dyDescent="0.25">
      <c r="A40" s="1">
        <v>37</v>
      </c>
      <c r="B40" s="108"/>
      <c r="C40" s="109" t="s">
        <v>144</v>
      </c>
      <c r="D40" s="110" t="s">
        <v>69</v>
      </c>
      <c r="E40" s="5">
        <f>(F40)+I40</f>
        <v>29.14</v>
      </c>
      <c r="F40" s="5">
        <f>SUM(O40:AN40)/H40</f>
        <v>21.14</v>
      </c>
      <c r="G40" s="5">
        <f>(M40/K40)</f>
        <v>1.106060606060606</v>
      </c>
      <c r="H40" s="2">
        <v>12</v>
      </c>
      <c r="I40" s="11">
        <v>8</v>
      </c>
      <c r="J40" s="11">
        <v>4</v>
      </c>
      <c r="K40" s="11">
        <v>66</v>
      </c>
      <c r="L40" s="11">
        <v>96</v>
      </c>
      <c r="M40" s="11">
        <v>73</v>
      </c>
      <c r="N40" s="11">
        <v>2</v>
      </c>
      <c r="O40" s="6">
        <v>21.32</v>
      </c>
      <c r="P40" s="8"/>
      <c r="Q40" s="98">
        <v>19.88</v>
      </c>
      <c r="R40" s="98">
        <v>18.95</v>
      </c>
      <c r="S40" s="98">
        <v>20.67</v>
      </c>
      <c r="T40" s="6">
        <v>18.02</v>
      </c>
      <c r="U40" s="6">
        <v>20.46</v>
      </c>
      <c r="V40" s="6"/>
      <c r="W40" s="98">
        <v>23.53</v>
      </c>
      <c r="X40" s="98">
        <v>21.39</v>
      </c>
      <c r="Y40" s="6">
        <v>24.54</v>
      </c>
      <c r="Z40" s="98">
        <v>20.48</v>
      </c>
      <c r="AA40" s="98">
        <v>21.7</v>
      </c>
      <c r="AB40" s="98">
        <v>22.74</v>
      </c>
      <c r="AC40" s="6"/>
      <c r="AG40" s="8"/>
    </row>
    <row r="41" spans="1:35" thickBot="1" x14ac:dyDescent="0.25">
      <c r="A41" s="1">
        <v>38</v>
      </c>
      <c r="B41" s="108"/>
      <c r="C41" s="109" t="s">
        <v>194</v>
      </c>
      <c r="D41" s="110" t="s">
        <v>37</v>
      </c>
      <c r="E41" s="5">
        <f>(F41)+I41</f>
        <v>29.043333333333333</v>
      </c>
      <c r="F41" s="5">
        <f>SUM(O41:AN41)/H41</f>
        <v>22.043333333333333</v>
      </c>
      <c r="G41" s="5">
        <f>(M41/K41)</f>
        <v>1.532258064516129</v>
      </c>
      <c r="H41" s="2">
        <v>12</v>
      </c>
      <c r="I41" s="2">
        <v>7</v>
      </c>
      <c r="J41" s="11">
        <v>5</v>
      </c>
      <c r="K41" s="2">
        <v>62</v>
      </c>
      <c r="L41" s="2">
        <v>124</v>
      </c>
      <c r="M41" s="2">
        <v>95</v>
      </c>
      <c r="N41" s="2">
        <v>1</v>
      </c>
      <c r="P41" s="8">
        <v>19.84</v>
      </c>
      <c r="Q41" s="6">
        <v>24.85</v>
      </c>
      <c r="R41" s="6"/>
      <c r="S41" s="6">
        <v>20.14</v>
      </c>
      <c r="T41" s="98">
        <v>18.39</v>
      </c>
      <c r="U41" s="6">
        <v>24.18</v>
      </c>
      <c r="V41" s="6">
        <v>22.98</v>
      </c>
      <c r="W41" s="98">
        <v>22</v>
      </c>
      <c r="X41" s="98">
        <v>24.44</v>
      </c>
      <c r="Y41" s="98">
        <v>22.15</v>
      </c>
      <c r="Z41" s="98">
        <v>24.19</v>
      </c>
      <c r="AB41" s="98">
        <v>22.38</v>
      </c>
      <c r="AC41" s="6">
        <v>18.98</v>
      </c>
      <c r="AD41" s="98"/>
      <c r="AG41" s="6"/>
    </row>
    <row r="42" spans="1:35" thickBot="1" x14ac:dyDescent="0.25">
      <c r="A42" s="1">
        <v>39</v>
      </c>
      <c r="B42" s="108"/>
      <c r="C42" s="109" t="s">
        <v>42</v>
      </c>
      <c r="D42" s="110" t="s">
        <v>43</v>
      </c>
      <c r="E42" s="5">
        <f>(F42)+I42</f>
        <v>28.971428571428572</v>
      </c>
      <c r="F42" s="5">
        <f>SUM(O42:AN42)/H42</f>
        <v>20.971428571428572</v>
      </c>
      <c r="G42" s="5">
        <f>(M42/K42)</f>
        <v>1.2988505747126438</v>
      </c>
      <c r="H42" s="2">
        <v>14</v>
      </c>
      <c r="I42" s="11">
        <v>8</v>
      </c>
      <c r="J42" s="11">
        <v>6</v>
      </c>
      <c r="K42" s="11">
        <v>87</v>
      </c>
      <c r="L42" s="11">
        <v>105</v>
      </c>
      <c r="M42" s="11">
        <v>113</v>
      </c>
      <c r="N42" s="11">
        <v>1</v>
      </c>
      <c r="O42" s="8">
        <v>23.08</v>
      </c>
      <c r="P42" s="8">
        <v>18.600000000000001</v>
      </c>
      <c r="Q42" s="6">
        <v>18.579999999999998</v>
      </c>
      <c r="R42" s="98"/>
      <c r="S42" s="98">
        <v>25.05</v>
      </c>
      <c r="T42" s="6">
        <v>19.649999999999999</v>
      </c>
      <c r="U42" s="98">
        <v>22.16</v>
      </c>
      <c r="V42" s="98">
        <v>19.420000000000002</v>
      </c>
      <c r="W42" s="6">
        <v>19.77</v>
      </c>
      <c r="X42" s="6">
        <v>21.93</v>
      </c>
      <c r="Y42" s="6">
        <v>21.46</v>
      </c>
      <c r="Z42" s="98">
        <v>22.22</v>
      </c>
      <c r="AA42" s="98">
        <v>21.42</v>
      </c>
      <c r="AB42" s="98">
        <v>20.93</v>
      </c>
      <c r="AC42" s="6">
        <v>19.329999999999998</v>
      </c>
      <c r="AG42" s="6"/>
    </row>
    <row r="43" spans="1:35" thickBot="1" x14ac:dyDescent="0.25">
      <c r="A43" s="1">
        <v>40</v>
      </c>
      <c r="B43" s="108"/>
      <c r="C43" s="109" t="s">
        <v>113</v>
      </c>
      <c r="D43" s="110" t="s">
        <v>67</v>
      </c>
      <c r="E43" s="5">
        <f>(F43)+I43</f>
        <v>28.971250000000001</v>
      </c>
      <c r="F43" s="5">
        <f>SUM(O43:AN43)/H43</f>
        <v>24.971250000000001</v>
      </c>
      <c r="G43" s="5">
        <f>(M43/K43)</f>
        <v>1.7021276595744681</v>
      </c>
      <c r="H43" s="2">
        <v>8</v>
      </c>
      <c r="I43" s="2">
        <v>4</v>
      </c>
      <c r="J43" s="11">
        <v>4</v>
      </c>
      <c r="K43" s="2">
        <v>47</v>
      </c>
      <c r="L43" s="2">
        <v>146</v>
      </c>
      <c r="M43" s="2">
        <v>80</v>
      </c>
      <c r="N43" s="2">
        <v>3</v>
      </c>
      <c r="O43" s="6">
        <v>23.77</v>
      </c>
      <c r="P43" s="6">
        <v>25.71</v>
      </c>
      <c r="Q43" s="8"/>
      <c r="R43" s="98"/>
      <c r="S43" s="6">
        <v>26.97</v>
      </c>
      <c r="T43" s="98">
        <v>24.74</v>
      </c>
      <c r="U43" s="98"/>
      <c r="V43" s="98"/>
      <c r="W43" s="98">
        <v>25.68</v>
      </c>
      <c r="Y43" s="98">
        <v>28.28</v>
      </c>
      <c r="AA43" s="98">
        <v>22.78</v>
      </c>
      <c r="AB43" s="6">
        <v>21.84</v>
      </c>
      <c r="AC43" s="98"/>
      <c r="AG43" s="6"/>
    </row>
    <row r="44" spans="1:35" thickBot="1" x14ac:dyDescent="0.25">
      <c r="A44" s="1">
        <v>41</v>
      </c>
      <c r="B44" s="108" t="s">
        <v>0</v>
      </c>
      <c r="C44" s="109" t="s">
        <v>140</v>
      </c>
      <c r="D44" s="110" t="s">
        <v>72</v>
      </c>
      <c r="E44" s="5">
        <f>(F44)+I44</f>
        <v>28.838000000000001</v>
      </c>
      <c r="F44" s="5">
        <f>SUM(O44:AN44)/H44</f>
        <v>22.838000000000001</v>
      </c>
      <c r="G44" s="5">
        <f>(M44/K44)</f>
        <v>1.1764705882352942</v>
      </c>
      <c r="H44" s="2">
        <v>10</v>
      </c>
      <c r="I44" s="11">
        <v>6</v>
      </c>
      <c r="J44" s="11">
        <v>4</v>
      </c>
      <c r="K44" s="2">
        <v>51</v>
      </c>
      <c r="L44" s="2">
        <v>106</v>
      </c>
      <c r="M44" s="2">
        <v>60</v>
      </c>
      <c r="N44" s="2">
        <v>3</v>
      </c>
      <c r="O44" s="6">
        <v>25.26</v>
      </c>
      <c r="P44" s="98"/>
      <c r="Q44" s="98">
        <v>22.27</v>
      </c>
      <c r="R44" s="6">
        <v>24.45</v>
      </c>
      <c r="T44" s="98">
        <v>20.45</v>
      </c>
      <c r="U44" s="6">
        <v>22.29</v>
      </c>
      <c r="V44" s="98">
        <v>23.03</v>
      </c>
      <c r="W44" s="98"/>
      <c r="X44" s="98">
        <v>21.97</v>
      </c>
      <c r="Y44" s="98">
        <v>22.02</v>
      </c>
      <c r="Z44" s="6">
        <v>24.47</v>
      </c>
      <c r="AA44" s="98">
        <v>22.17</v>
      </c>
      <c r="AB44" s="98"/>
      <c r="AC44" s="6"/>
      <c r="AD44" s="98"/>
      <c r="AF44" s="98"/>
      <c r="AG44" s="6"/>
    </row>
    <row r="45" spans="1:35" thickBot="1" x14ac:dyDescent="0.25">
      <c r="A45" s="1">
        <v>42</v>
      </c>
      <c r="B45" s="108"/>
      <c r="C45" s="109" t="s">
        <v>185</v>
      </c>
      <c r="D45" s="110" t="s">
        <v>72</v>
      </c>
      <c r="E45" s="5">
        <f>(F45)+I45</f>
        <v>28.834999999999997</v>
      </c>
      <c r="F45" s="5">
        <f>SUM(O45:AN45)/H45</f>
        <v>25.834999999999997</v>
      </c>
      <c r="G45" s="5">
        <f>(M45/K45)</f>
        <v>1.8108108108108107</v>
      </c>
      <c r="H45" s="2">
        <v>6</v>
      </c>
      <c r="I45" s="11">
        <v>3</v>
      </c>
      <c r="J45" s="11">
        <v>3</v>
      </c>
      <c r="K45" s="2">
        <v>37</v>
      </c>
      <c r="L45" s="2">
        <v>118</v>
      </c>
      <c r="M45" s="2">
        <v>67</v>
      </c>
      <c r="N45" s="2">
        <v>5</v>
      </c>
      <c r="P45" s="98">
        <v>28.08</v>
      </c>
      <c r="Q45" s="98">
        <v>26.04</v>
      </c>
      <c r="R45" s="6">
        <v>24.19</v>
      </c>
      <c r="S45" s="8"/>
      <c r="T45" s="98">
        <v>26.12</v>
      </c>
      <c r="U45" s="6"/>
      <c r="V45" s="8"/>
      <c r="W45" s="8"/>
      <c r="X45" s="6">
        <v>24.33</v>
      </c>
      <c r="Y45" s="6">
        <v>26.25</v>
      </c>
      <c r="AD45" s="98"/>
      <c r="AF45" s="8"/>
      <c r="AG45" s="8"/>
    </row>
    <row r="46" spans="1:35" thickBot="1" x14ac:dyDescent="0.25">
      <c r="A46" s="1">
        <v>43</v>
      </c>
      <c r="B46" s="108" t="s">
        <v>0</v>
      </c>
      <c r="C46" s="109" t="s">
        <v>170</v>
      </c>
      <c r="D46" s="110" t="s">
        <v>62</v>
      </c>
      <c r="E46" s="5">
        <f>(F46)+I46</f>
        <v>28.800714285714289</v>
      </c>
      <c r="F46" s="5">
        <f>SUM(O46:AN46)/H46</f>
        <v>21.800714285714289</v>
      </c>
      <c r="G46" s="5">
        <f>(M46/K46)</f>
        <v>1.1866666666666668</v>
      </c>
      <c r="H46" s="2">
        <v>14</v>
      </c>
      <c r="I46" s="2">
        <v>7</v>
      </c>
      <c r="J46" s="11">
        <v>7</v>
      </c>
      <c r="K46" s="2">
        <v>75</v>
      </c>
      <c r="L46" s="2">
        <v>115</v>
      </c>
      <c r="M46" s="2">
        <v>89</v>
      </c>
      <c r="N46" s="2">
        <v>1</v>
      </c>
      <c r="O46" s="98">
        <v>21.55</v>
      </c>
      <c r="P46" s="98">
        <v>21.76</v>
      </c>
      <c r="Q46" s="98">
        <v>19.09</v>
      </c>
      <c r="R46" s="6">
        <v>19.39</v>
      </c>
      <c r="S46" s="6">
        <v>19.77</v>
      </c>
      <c r="T46" s="6">
        <v>23.79</v>
      </c>
      <c r="U46" s="6">
        <v>23.74</v>
      </c>
      <c r="V46" s="6"/>
      <c r="W46" s="98">
        <v>22.01</v>
      </c>
      <c r="X46" s="98">
        <v>21.12</v>
      </c>
      <c r="Y46" s="98">
        <v>22.77</v>
      </c>
      <c r="Z46" s="6">
        <v>19.440000000000001</v>
      </c>
      <c r="AA46" s="6">
        <v>22.16</v>
      </c>
      <c r="AB46" s="98">
        <v>23.59</v>
      </c>
      <c r="AC46" s="6">
        <v>25.03</v>
      </c>
      <c r="AG46" s="6"/>
    </row>
    <row r="47" spans="1:35" thickBot="1" x14ac:dyDescent="0.25">
      <c r="A47" s="1">
        <v>44</v>
      </c>
      <c r="B47" s="108" t="s">
        <v>0</v>
      </c>
      <c r="C47" s="109" t="s">
        <v>240</v>
      </c>
      <c r="D47" s="110" t="s">
        <v>43</v>
      </c>
      <c r="E47" s="5">
        <f>(F47)+I47</f>
        <v>28.533333333333331</v>
      </c>
      <c r="F47" s="5">
        <f>SUM(O47:AN47)/H47</f>
        <v>25.533333333333331</v>
      </c>
      <c r="G47" s="5">
        <f>(M47/K47)</f>
        <v>2</v>
      </c>
      <c r="H47" s="2">
        <v>3</v>
      </c>
      <c r="I47" s="2">
        <v>3</v>
      </c>
      <c r="J47" s="11">
        <v>0</v>
      </c>
      <c r="K47" s="2">
        <v>19</v>
      </c>
      <c r="L47" s="2">
        <v>96</v>
      </c>
      <c r="M47" s="2">
        <v>38</v>
      </c>
      <c r="N47" s="2">
        <v>3</v>
      </c>
      <c r="R47" s="98"/>
      <c r="S47" s="98">
        <v>28.6</v>
      </c>
      <c r="U47" s="6"/>
      <c r="V47" s="98">
        <v>25.92</v>
      </c>
      <c r="AA47" s="98">
        <v>22.08</v>
      </c>
      <c r="AC47" s="6"/>
      <c r="AE47" s="98"/>
      <c r="AG47" s="6"/>
    </row>
    <row r="48" spans="1:35" thickBot="1" x14ac:dyDescent="0.25">
      <c r="A48" s="1">
        <v>45</v>
      </c>
      <c r="B48" s="108"/>
      <c r="C48" s="109" t="s">
        <v>222</v>
      </c>
      <c r="D48" s="110" t="s">
        <v>67</v>
      </c>
      <c r="E48" s="5">
        <f>(F48)+I48</f>
        <v>28.13</v>
      </c>
      <c r="F48" s="5">
        <f>SUM(O48:AN48)/H48</f>
        <v>23.13</v>
      </c>
      <c r="G48" s="5">
        <f>(M48/K48)</f>
        <v>1.673913043478261</v>
      </c>
      <c r="H48" s="2">
        <v>8</v>
      </c>
      <c r="I48" s="11">
        <v>5</v>
      </c>
      <c r="J48" s="11">
        <v>3</v>
      </c>
      <c r="K48" s="11">
        <v>46</v>
      </c>
      <c r="L48" s="11">
        <v>92</v>
      </c>
      <c r="M48" s="11">
        <v>77</v>
      </c>
      <c r="N48" s="11">
        <v>3</v>
      </c>
      <c r="O48" s="7"/>
      <c r="Q48" s="98">
        <v>23.23</v>
      </c>
      <c r="R48" s="8">
        <v>19.66</v>
      </c>
      <c r="S48" s="6">
        <v>22.11</v>
      </c>
      <c r="U48" s="98">
        <v>23.32</v>
      </c>
      <c r="V48" s="6"/>
      <c r="W48" s="6">
        <v>22.22</v>
      </c>
      <c r="X48" s="6">
        <v>25.35</v>
      </c>
      <c r="Y48" s="98"/>
      <c r="Z48" s="98"/>
      <c r="AA48" s="98"/>
      <c r="AB48" s="98">
        <v>27.37</v>
      </c>
      <c r="AC48" s="98">
        <v>21.78</v>
      </c>
      <c r="AD48" s="98"/>
      <c r="AG48" s="6"/>
    </row>
    <row r="49" spans="1:256" thickBot="1" x14ac:dyDescent="0.25">
      <c r="A49" s="1">
        <v>46</v>
      </c>
      <c r="B49" s="108"/>
      <c r="C49" s="109" t="s">
        <v>146</v>
      </c>
      <c r="D49" s="110" t="s">
        <v>69</v>
      </c>
      <c r="E49" s="5">
        <f>(F49)+I49</f>
        <v>28.078888888888891</v>
      </c>
      <c r="F49" s="5">
        <f>SUM(O49:AN49)/H49</f>
        <v>21.078888888888891</v>
      </c>
      <c r="G49" s="5">
        <f>(M49/K49)</f>
        <v>1.0851063829787233</v>
      </c>
      <c r="H49" s="2">
        <v>9</v>
      </c>
      <c r="I49" s="2">
        <v>7</v>
      </c>
      <c r="J49" s="11">
        <v>2</v>
      </c>
      <c r="K49" s="2">
        <v>47</v>
      </c>
      <c r="L49" s="2">
        <v>88</v>
      </c>
      <c r="M49" s="2">
        <v>51</v>
      </c>
      <c r="N49" s="2">
        <v>2</v>
      </c>
      <c r="O49" s="98">
        <v>22.52</v>
      </c>
      <c r="R49" s="98"/>
      <c r="S49" s="98">
        <v>18.11</v>
      </c>
      <c r="T49" s="98"/>
      <c r="U49" s="98">
        <v>22.63</v>
      </c>
      <c r="V49" s="98">
        <v>22.37</v>
      </c>
      <c r="W49" s="98">
        <v>22.52</v>
      </c>
      <c r="X49" s="98">
        <v>20.54</v>
      </c>
      <c r="Y49" s="98"/>
      <c r="Z49" s="98">
        <v>20.04</v>
      </c>
      <c r="AB49" s="6">
        <v>21.3</v>
      </c>
      <c r="AC49" s="6">
        <v>19.68</v>
      </c>
      <c r="AD49" s="98"/>
      <c r="AG49" s="6"/>
    </row>
    <row r="50" spans="1:256" thickBot="1" x14ac:dyDescent="0.25">
      <c r="A50" s="1">
        <v>47</v>
      </c>
      <c r="B50" s="108"/>
      <c r="C50" s="109" t="s">
        <v>230</v>
      </c>
      <c r="D50" s="110" t="s">
        <v>65</v>
      </c>
      <c r="E50" s="5">
        <f>(F50)+I50</f>
        <v>27.948333333333334</v>
      </c>
      <c r="F50" s="5">
        <f>SUM(O50:AN50)/H50</f>
        <v>24.948333333333334</v>
      </c>
      <c r="G50" s="5">
        <f>(M50/K50)</f>
        <v>1.5483870967741935</v>
      </c>
      <c r="H50" s="2">
        <v>6</v>
      </c>
      <c r="I50" s="2">
        <v>3</v>
      </c>
      <c r="J50" s="11">
        <v>3</v>
      </c>
      <c r="K50" s="2">
        <v>31</v>
      </c>
      <c r="L50" s="2">
        <v>120</v>
      </c>
      <c r="M50" s="2">
        <v>48</v>
      </c>
      <c r="N50" s="2">
        <v>3</v>
      </c>
      <c r="R50" s="6">
        <v>23.46</v>
      </c>
      <c r="U50" s="98">
        <v>27.17</v>
      </c>
      <c r="V50" s="6">
        <v>19.61</v>
      </c>
      <c r="AA50" s="6">
        <v>19.579999999999998</v>
      </c>
      <c r="AB50" s="98">
        <v>30.83</v>
      </c>
      <c r="AC50" s="98">
        <v>29.04</v>
      </c>
      <c r="AD50" s="98"/>
      <c r="AG50" s="6"/>
    </row>
    <row r="51" spans="1:256" thickBot="1" x14ac:dyDescent="0.25">
      <c r="A51" s="1">
        <v>48</v>
      </c>
      <c r="B51" s="108"/>
      <c r="C51" s="109" t="s">
        <v>244</v>
      </c>
      <c r="D51" s="110" t="s">
        <v>67</v>
      </c>
      <c r="E51" s="5">
        <f>(F51)+I51</f>
        <v>27.865000000000002</v>
      </c>
      <c r="F51" s="5">
        <f>SUM(O51:AN51)/H51</f>
        <v>25.865000000000002</v>
      </c>
      <c r="G51" s="5">
        <f>(M51/K51)</f>
        <v>2</v>
      </c>
      <c r="H51" s="2">
        <v>2</v>
      </c>
      <c r="I51" s="11">
        <v>2</v>
      </c>
      <c r="J51" s="11">
        <v>0</v>
      </c>
      <c r="K51" s="11">
        <v>13</v>
      </c>
      <c r="L51" s="11">
        <v>88</v>
      </c>
      <c r="M51" s="11">
        <v>26</v>
      </c>
      <c r="N51" s="11">
        <v>1</v>
      </c>
      <c r="O51" s="7"/>
      <c r="P51" s="8"/>
      <c r="Q51" s="7"/>
      <c r="R51" s="7"/>
      <c r="S51" s="8"/>
      <c r="T51" s="98">
        <v>25.31</v>
      </c>
      <c r="U51" s="8"/>
      <c r="V51" s="8">
        <v>26.42</v>
      </c>
      <c r="AC51" s="98"/>
      <c r="AD51" s="98"/>
      <c r="AG51" s="6"/>
    </row>
    <row r="52" spans="1:256" thickBot="1" x14ac:dyDescent="0.25">
      <c r="A52" s="1">
        <v>49</v>
      </c>
      <c r="B52" s="108"/>
      <c r="C52" s="109" t="s">
        <v>220</v>
      </c>
      <c r="D52" s="110" t="s">
        <v>70</v>
      </c>
      <c r="E52" s="5">
        <f>(F52)+I52</f>
        <v>27.82</v>
      </c>
      <c r="F52" s="5">
        <f>SUM(O52:AN52)/H52</f>
        <v>21.82</v>
      </c>
      <c r="G52" s="5">
        <f>(M52/K52)</f>
        <v>1.0666666666666667</v>
      </c>
      <c r="H52" s="2">
        <v>8</v>
      </c>
      <c r="I52" s="11">
        <v>6</v>
      </c>
      <c r="J52" s="11">
        <v>2</v>
      </c>
      <c r="K52" s="2">
        <v>45</v>
      </c>
      <c r="L52" s="2">
        <v>99</v>
      </c>
      <c r="M52" s="2">
        <v>48</v>
      </c>
      <c r="N52" s="2">
        <v>3</v>
      </c>
      <c r="O52" s="8"/>
      <c r="Q52" s="6">
        <v>23.49</v>
      </c>
      <c r="R52" s="98"/>
      <c r="S52" s="98">
        <v>23.51</v>
      </c>
      <c r="U52" s="98">
        <v>22.87</v>
      </c>
      <c r="V52" s="6"/>
      <c r="W52" s="98">
        <v>18.2</v>
      </c>
      <c r="X52" s="98">
        <v>22.33</v>
      </c>
      <c r="Z52" s="98">
        <v>18.829999999999998</v>
      </c>
      <c r="AB52" s="98">
        <v>21.04</v>
      </c>
      <c r="AC52" s="6">
        <v>24.29</v>
      </c>
      <c r="AG52" s="6"/>
    </row>
    <row r="53" spans="1:256" thickBot="1" x14ac:dyDescent="0.25">
      <c r="A53" s="1">
        <v>50</v>
      </c>
      <c r="B53" s="108"/>
      <c r="C53" s="109" t="s">
        <v>133</v>
      </c>
      <c r="D53" s="110" t="s">
        <v>72</v>
      </c>
      <c r="E53" s="5">
        <f>(F53)+I53</f>
        <v>27.783636363636365</v>
      </c>
      <c r="F53" s="5">
        <f>SUM(O53:AN53)/H53</f>
        <v>21.783636363636365</v>
      </c>
      <c r="G53" s="5">
        <f>(M53/K53)</f>
        <v>1.265625</v>
      </c>
      <c r="H53" s="2">
        <v>11</v>
      </c>
      <c r="I53" s="11">
        <v>6</v>
      </c>
      <c r="J53" s="11">
        <v>5</v>
      </c>
      <c r="K53" s="11">
        <v>64</v>
      </c>
      <c r="L53" s="11">
        <v>102</v>
      </c>
      <c r="M53" s="11">
        <v>81</v>
      </c>
      <c r="N53" s="11">
        <v>3</v>
      </c>
      <c r="O53" s="98">
        <v>21.18</v>
      </c>
      <c r="P53" s="98">
        <v>22.82</v>
      </c>
      <c r="Q53" s="98">
        <v>20.81</v>
      </c>
      <c r="R53" s="7"/>
      <c r="T53" s="98">
        <v>21.27</v>
      </c>
      <c r="U53" s="6">
        <v>20.74</v>
      </c>
      <c r="V53" s="7"/>
      <c r="W53" s="6">
        <v>23.68</v>
      </c>
      <c r="X53" s="8"/>
      <c r="Y53" s="6">
        <v>23.32</v>
      </c>
      <c r="Z53" s="8">
        <v>17.8</v>
      </c>
      <c r="AA53" s="6">
        <v>23.9</v>
      </c>
      <c r="AB53" s="6">
        <v>23.02</v>
      </c>
      <c r="AC53" s="98">
        <v>21.08</v>
      </c>
      <c r="AE53" s="98"/>
      <c r="AG53" s="6"/>
    </row>
    <row r="54" spans="1:256" thickBot="1" x14ac:dyDescent="0.25">
      <c r="A54" s="1">
        <v>51</v>
      </c>
      <c r="B54" s="108" t="s">
        <v>0</v>
      </c>
      <c r="C54" s="109" t="s">
        <v>187</v>
      </c>
      <c r="D54" s="110" t="s">
        <v>72</v>
      </c>
      <c r="E54" s="5">
        <f>(F54)+I54</f>
        <v>27.657142857142855</v>
      </c>
      <c r="F54" s="5">
        <f>SUM(O54:AN54)/H54</f>
        <v>22.657142857142855</v>
      </c>
      <c r="G54" s="5">
        <f>(M54/K54)</f>
        <v>1.4411764705882353</v>
      </c>
      <c r="H54" s="2">
        <v>7</v>
      </c>
      <c r="I54" s="2">
        <v>5</v>
      </c>
      <c r="J54" s="11">
        <v>2</v>
      </c>
      <c r="K54" s="2">
        <v>34</v>
      </c>
      <c r="L54" s="2">
        <v>130</v>
      </c>
      <c r="M54" s="2">
        <v>49</v>
      </c>
      <c r="N54" s="2">
        <v>3</v>
      </c>
      <c r="P54" s="6">
        <v>23.27</v>
      </c>
      <c r="Q54" s="98"/>
      <c r="R54" s="6"/>
      <c r="S54" s="98">
        <v>23.3</v>
      </c>
      <c r="U54" s="98">
        <v>21.09</v>
      </c>
      <c r="V54" s="98">
        <v>20.239999999999998</v>
      </c>
      <c r="Y54" s="6">
        <v>24.33</v>
      </c>
      <c r="Z54" s="98">
        <v>21.77</v>
      </c>
      <c r="AB54" s="98"/>
      <c r="AC54" s="98">
        <v>24.6</v>
      </c>
      <c r="AE54" s="98"/>
      <c r="AF54" s="8"/>
      <c r="AG54" s="6"/>
      <c r="AI54" s="18"/>
    </row>
    <row r="55" spans="1:256" thickBot="1" x14ac:dyDescent="0.25">
      <c r="A55" s="1">
        <v>52</v>
      </c>
      <c r="B55" s="108" t="s">
        <v>0</v>
      </c>
      <c r="C55" s="109" t="s">
        <v>207</v>
      </c>
      <c r="D55" s="110" t="s">
        <v>43</v>
      </c>
      <c r="E55" s="5">
        <f>(F55)+I55</f>
        <v>27.344999999999999</v>
      </c>
      <c r="F55" s="5">
        <f>SUM(O55:AN55)/H55</f>
        <v>24.344999999999999</v>
      </c>
      <c r="G55" s="5">
        <f>(M55/K55)</f>
        <v>1.6666666666666667</v>
      </c>
      <c r="H55" s="2">
        <v>4</v>
      </c>
      <c r="I55" s="11">
        <v>3</v>
      </c>
      <c r="J55" s="11">
        <v>1</v>
      </c>
      <c r="K55" s="2">
        <v>21</v>
      </c>
      <c r="L55" s="2">
        <v>72</v>
      </c>
      <c r="M55" s="2">
        <v>35</v>
      </c>
      <c r="N55" s="2">
        <v>1</v>
      </c>
      <c r="O55" s="8"/>
      <c r="P55" s="98">
        <v>22.19</v>
      </c>
      <c r="Q55" s="98">
        <v>26.72</v>
      </c>
      <c r="R55" s="6">
        <v>24.07</v>
      </c>
      <c r="T55" s="98"/>
      <c r="U55" s="6"/>
      <c r="V55" s="6"/>
      <c r="X55" s="98"/>
      <c r="Z55" s="98">
        <v>24.4</v>
      </c>
      <c r="AA55" s="98"/>
      <c r="AB55" s="98"/>
      <c r="AC55" s="98"/>
      <c r="AG55" s="6"/>
    </row>
    <row r="56" spans="1:256" s="15" customFormat="1" thickBot="1" x14ac:dyDescent="0.25">
      <c r="A56" s="1">
        <v>53</v>
      </c>
      <c r="B56" s="108" t="s">
        <v>0</v>
      </c>
      <c r="C56" s="109" t="s">
        <v>138</v>
      </c>
      <c r="D56" s="110" t="s">
        <v>72</v>
      </c>
      <c r="E56" s="5">
        <f>(F56)+I56</f>
        <v>27.318461538461538</v>
      </c>
      <c r="F56" s="5">
        <f>SUM(O56:AN56)/H56</f>
        <v>22.318461538461538</v>
      </c>
      <c r="G56" s="5">
        <f>(M56/K56)</f>
        <v>1.3611111111111112</v>
      </c>
      <c r="H56" s="2">
        <v>13</v>
      </c>
      <c r="I56" s="2">
        <v>5</v>
      </c>
      <c r="J56" s="11">
        <v>8</v>
      </c>
      <c r="K56" s="2">
        <v>72</v>
      </c>
      <c r="L56" s="2">
        <v>106</v>
      </c>
      <c r="M56" s="2">
        <v>98</v>
      </c>
      <c r="N56" s="2">
        <v>3</v>
      </c>
      <c r="O56" s="6">
        <v>22.24</v>
      </c>
      <c r="P56" s="6"/>
      <c r="Q56" s="98">
        <v>22.08</v>
      </c>
      <c r="R56" s="6">
        <v>22.34</v>
      </c>
      <c r="S56" s="6">
        <v>23.44</v>
      </c>
      <c r="T56" s="98">
        <v>18.989999999999998</v>
      </c>
      <c r="U56" s="6">
        <v>20.170000000000002</v>
      </c>
      <c r="V56" s="6">
        <v>22.15</v>
      </c>
      <c r="W56" s="98">
        <v>22.78</v>
      </c>
      <c r="X56" s="6">
        <v>21.36</v>
      </c>
      <c r="Y56" s="98"/>
      <c r="Z56" s="6">
        <v>22.64</v>
      </c>
      <c r="AA56" s="6">
        <v>26.94</v>
      </c>
      <c r="AB56" s="98">
        <v>23.25</v>
      </c>
      <c r="AC56" s="98">
        <v>21.76</v>
      </c>
      <c r="AD56" s="6"/>
      <c r="AE56" s="6"/>
      <c r="AF56" s="6"/>
      <c r="AG56" s="6"/>
      <c r="AH56" s="6"/>
      <c r="AI56" s="2"/>
      <c r="AJ56" s="2"/>
      <c r="AK56" s="2"/>
      <c r="AL56" s="2"/>
      <c r="AM56" s="2"/>
      <c r="AN56" s="2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thickBot="1" x14ac:dyDescent="0.25">
      <c r="A57" s="1">
        <v>54</v>
      </c>
      <c r="B57" s="108"/>
      <c r="C57" s="109" t="s">
        <v>166</v>
      </c>
      <c r="D57" s="110" t="s">
        <v>68</v>
      </c>
      <c r="E57" s="5">
        <f>(F57)+I57</f>
        <v>27.182857142857149</v>
      </c>
      <c r="F57" s="5">
        <f>SUM(O57:AN57)/H57</f>
        <v>20.182857142857149</v>
      </c>
      <c r="G57" s="5">
        <f>(M57/K57)</f>
        <v>1.1558441558441559</v>
      </c>
      <c r="H57" s="2">
        <v>14</v>
      </c>
      <c r="I57" s="11">
        <v>7</v>
      </c>
      <c r="J57" s="11">
        <v>7</v>
      </c>
      <c r="K57" s="11">
        <v>77</v>
      </c>
      <c r="L57" s="11">
        <v>112</v>
      </c>
      <c r="M57" s="11">
        <v>89</v>
      </c>
      <c r="N57" s="11">
        <v>5</v>
      </c>
      <c r="O57" s="98">
        <v>20.04</v>
      </c>
      <c r="P57" s="8"/>
      <c r="Q57" s="6">
        <v>20.47</v>
      </c>
      <c r="R57" s="6">
        <v>23.41</v>
      </c>
      <c r="S57" s="98">
        <v>17.09</v>
      </c>
      <c r="T57" s="6">
        <v>19.420000000000002</v>
      </c>
      <c r="U57" s="98">
        <v>17.760000000000002</v>
      </c>
      <c r="V57" s="8">
        <v>21.72</v>
      </c>
      <c r="W57" s="6">
        <v>18.86</v>
      </c>
      <c r="X57" s="6">
        <v>18.38</v>
      </c>
      <c r="Y57" s="8">
        <v>22.42</v>
      </c>
      <c r="Z57" s="6">
        <v>19.86</v>
      </c>
      <c r="AA57" s="6">
        <v>21.14</v>
      </c>
      <c r="AB57" s="6">
        <v>22.31</v>
      </c>
      <c r="AC57" s="98">
        <v>19.68</v>
      </c>
      <c r="AD57" s="98"/>
      <c r="AG57" s="6"/>
    </row>
    <row r="58" spans="1:256" thickBot="1" x14ac:dyDescent="0.25">
      <c r="A58" s="1">
        <v>55</v>
      </c>
      <c r="B58" s="108"/>
      <c r="C58" s="109" t="s">
        <v>49</v>
      </c>
      <c r="D58" s="110" t="s">
        <v>43</v>
      </c>
      <c r="E58" s="5">
        <f>(F58)+I58</f>
        <v>27.172000000000001</v>
      </c>
      <c r="F58" s="5">
        <f>SUM(O58:AN58)/H58</f>
        <v>20.172000000000001</v>
      </c>
      <c r="G58" s="5">
        <f>(M58/K58)</f>
        <v>1.3090909090909091</v>
      </c>
      <c r="H58" s="2">
        <v>10</v>
      </c>
      <c r="I58" s="11">
        <v>7</v>
      </c>
      <c r="J58" s="11">
        <v>3</v>
      </c>
      <c r="K58" s="2">
        <v>55</v>
      </c>
      <c r="L58" s="2">
        <v>86</v>
      </c>
      <c r="M58" s="2">
        <v>72</v>
      </c>
      <c r="N58" s="2">
        <v>3</v>
      </c>
      <c r="O58" s="8">
        <v>20.72</v>
      </c>
      <c r="P58" s="8"/>
      <c r="Q58" s="8">
        <v>23.03</v>
      </c>
      <c r="R58" s="98">
        <v>17.399999999999999</v>
      </c>
      <c r="S58" s="6">
        <v>21.1</v>
      </c>
      <c r="T58" s="8"/>
      <c r="U58" s="98"/>
      <c r="V58" s="8"/>
      <c r="W58" s="8">
        <v>18.05</v>
      </c>
      <c r="X58" s="8"/>
      <c r="Y58" s="8">
        <v>18.39</v>
      </c>
      <c r="Z58" s="8">
        <v>25.1</v>
      </c>
      <c r="AA58" s="6">
        <v>21.32</v>
      </c>
      <c r="AB58" s="6">
        <v>18.96</v>
      </c>
      <c r="AC58" s="98">
        <v>17.649999999999999</v>
      </c>
      <c r="AG58" s="6"/>
    </row>
    <row r="59" spans="1:256" thickBot="1" x14ac:dyDescent="0.25">
      <c r="A59" s="1">
        <v>56</v>
      </c>
      <c r="B59" s="108"/>
      <c r="C59" s="109" t="s">
        <v>53</v>
      </c>
      <c r="D59" s="110" t="s">
        <v>37</v>
      </c>
      <c r="E59" s="5">
        <f>(F59)+I59</f>
        <v>26.923000000000002</v>
      </c>
      <c r="F59" s="5">
        <f>SUM(O59:AN59)/H59</f>
        <v>21.923000000000002</v>
      </c>
      <c r="G59" s="5">
        <f>(M59/K59)</f>
        <v>1.46</v>
      </c>
      <c r="H59" s="2">
        <v>10</v>
      </c>
      <c r="I59" s="11">
        <v>5</v>
      </c>
      <c r="J59" s="11">
        <v>5</v>
      </c>
      <c r="K59" s="11">
        <v>50</v>
      </c>
      <c r="L59" s="11">
        <v>122</v>
      </c>
      <c r="M59" s="11">
        <v>73</v>
      </c>
      <c r="N59" s="11">
        <v>6</v>
      </c>
      <c r="O59" s="6">
        <v>23.92</v>
      </c>
      <c r="P59" s="98">
        <v>23.43</v>
      </c>
      <c r="Q59" s="6">
        <v>18.14</v>
      </c>
      <c r="R59" s="98">
        <v>19.46</v>
      </c>
      <c r="S59" s="6">
        <v>20.9</v>
      </c>
      <c r="T59" s="6">
        <v>22.96</v>
      </c>
      <c r="U59" s="98">
        <v>20.67</v>
      </c>
      <c r="V59" s="8"/>
      <c r="W59" s="6">
        <v>21.35</v>
      </c>
      <c r="X59" s="98"/>
      <c r="Y59" s="98"/>
      <c r="Z59" s="8">
        <v>25.37</v>
      </c>
      <c r="AA59" s="98">
        <v>23.03</v>
      </c>
      <c r="AB59" s="8"/>
      <c r="AC59" s="98"/>
      <c r="AD59" s="7"/>
      <c r="AE59" s="8"/>
      <c r="AG59" s="7"/>
      <c r="AH59" s="8"/>
    </row>
    <row r="60" spans="1:256" thickBot="1" x14ac:dyDescent="0.25">
      <c r="A60" s="1">
        <v>57</v>
      </c>
      <c r="B60" s="108"/>
      <c r="C60" s="109" t="s">
        <v>162</v>
      </c>
      <c r="D60" s="110" t="s">
        <v>68</v>
      </c>
      <c r="E60" s="5">
        <f>(F60)+I60</f>
        <v>26.847999999999999</v>
      </c>
      <c r="F60" s="5">
        <f>SUM(O60:AN60)/H60</f>
        <v>20.847999999999999</v>
      </c>
      <c r="G60" s="5">
        <f>(M60/K60)</f>
        <v>1.1219512195121952</v>
      </c>
      <c r="H60" s="2">
        <v>15</v>
      </c>
      <c r="I60" s="2">
        <v>6</v>
      </c>
      <c r="J60" s="11">
        <v>9</v>
      </c>
      <c r="K60" s="2">
        <v>82</v>
      </c>
      <c r="L60" s="2">
        <v>101</v>
      </c>
      <c r="M60" s="2">
        <v>92</v>
      </c>
      <c r="N60" s="2">
        <v>5</v>
      </c>
      <c r="O60" s="98">
        <v>17.43</v>
      </c>
      <c r="P60" s="6">
        <v>20.67</v>
      </c>
      <c r="Q60" s="6">
        <v>22.75</v>
      </c>
      <c r="R60" s="98">
        <v>18.95</v>
      </c>
      <c r="S60" s="98">
        <v>24.01</v>
      </c>
      <c r="T60" s="6">
        <v>19.02</v>
      </c>
      <c r="U60" s="98">
        <v>20.64</v>
      </c>
      <c r="V60" s="6">
        <v>22.26</v>
      </c>
      <c r="W60" s="6">
        <v>21.68</v>
      </c>
      <c r="X60" s="98">
        <v>21.78</v>
      </c>
      <c r="Y60" s="98">
        <v>21.65</v>
      </c>
      <c r="Z60" s="6">
        <v>21.32</v>
      </c>
      <c r="AA60" s="6">
        <v>19.309999999999999</v>
      </c>
      <c r="AB60" s="6">
        <v>20.8</v>
      </c>
      <c r="AC60" s="98">
        <v>20.45</v>
      </c>
      <c r="AD60" s="98"/>
      <c r="AG60" s="6"/>
    </row>
    <row r="61" spans="1:256" thickBot="1" x14ac:dyDescent="0.25">
      <c r="A61" s="1">
        <v>58</v>
      </c>
      <c r="B61" s="108"/>
      <c r="C61" s="109" t="s">
        <v>155</v>
      </c>
      <c r="D61" s="110" t="s">
        <v>70</v>
      </c>
      <c r="E61" s="5">
        <f>(F61)+I61</f>
        <v>26.786666666666665</v>
      </c>
      <c r="F61" s="5">
        <f>SUM(O61:AN61)/H61</f>
        <v>20.786666666666665</v>
      </c>
      <c r="G61" s="5">
        <f>(M61/K61)</f>
        <v>1.2238805970149254</v>
      </c>
      <c r="H61" s="2">
        <v>12</v>
      </c>
      <c r="I61" s="2">
        <v>6</v>
      </c>
      <c r="J61" s="11">
        <v>6</v>
      </c>
      <c r="K61" s="2">
        <v>67</v>
      </c>
      <c r="L61" s="2">
        <v>100</v>
      </c>
      <c r="M61" s="2">
        <v>82</v>
      </c>
      <c r="N61" s="2">
        <v>3</v>
      </c>
      <c r="O61" s="98">
        <v>23.03</v>
      </c>
      <c r="P61" s="98">
        <v>21.78</v>
      </c>
      <c r="Q61" s="6">
        <v>20.61</v>
      </c>
      <c r="R61" s="6">
        <v>21.57</v>
      </c>
      <c r="T61" s="6">
        <v>23.09</v>
      </c>
      <c r="U61" s="6"/>
      <c r="V61" s="98">
        <v>18.43</v>
      </c>
      <c r="W61" s="98">
        <v>21.09</v>
      </c>
      <c r="Y61" s="98">
        <v>19.78</v>
      </c>
      <c r="Z61" s="6">
        <v>19.309999999999999</v>
      </c>
      <c r="AA61" s="6">
        <v>19.45</v>
      </c>
      <c r="AB61" s="98">
        <v>20.190000000000001</v>
      </c>
      <c r="AC61" s="6">
        <v>21.11</v>
      </c>
      <c r="AD61" s="98"/>
      <c r="AG61" s="6"/>
    </row>
    <row r="62" spans="1:256" thickBot="1" x14ac:dyDescent="0.25">
      <c r="A62" s="1">
        <v>59</v>
      </c>
      <c r="B62" s="108"/>
      <c r="C62" s="109" t="s">
        <v>132</v>
      </c>
      <c r="D62" s="110" t="s">
        <v>72</v>
      </c>
      <c r="E62" s="5">
        <f>(F62)+I62</f>
        <v>26.772222222222222</v>
      </c>
      <c r="F62" s="5">
        <f>SUM(O62:AN62)/H62</f>
        <v>20.772222222222222</v>
      </c>
      <c r="G62" s="5">
        <f>(M62/K62)</f>
        <v>1.1428571428571428</v>
      </c>
      <c r="H62" s="2">
        <v>9</v>
      </c>
      <c r="I62" s="2">
        <v>6</v>
      </c>
      <c r="J62" s="11">
        <v>3</v>
      </c>
      <c r="K62" s="2">
        <v>49</v>
      </c>
      <c r="L62" s="2">
        <v>158</v>
      </c>
      <c r="M62" s="2">
        <v>56</v>
      </c>
      <c r="N62" s="2">
        <v>3</v>
      </c>
      <c r="O62" s="98">
        <v>26.07</v>
      </c>
      <c r="P62" s="6">
        <v>23.56</v>
      </c>
      <c r="Q62" s="98">
        <v>15.3</v>
      </c>
      <c r="R62" s="98">
        <v>22.1</v>
      </c>
      <c r="S62" s="8">
        <v>18.989999999999998</v>
      </c>
      <c r="U62" s="98"/>
      <c r="V62" s="6">
        <v>18.57</v>
      </c>
      <c r="W62" s="98">
        <v>19.91</v>
      </c>
      <c r="Y62" s="98"/>
      <c r="Z62" s="6">
        <v>22.31</v>
      </c>
      <c r="AB62" s="98">
        <v>20.14</v>
      </c>
      <c r="AC62" s="98"/>
      <c r="AD62" s="98"/>
      <c r="AF62" s="98"/>
      <c r="AG62" s="6"/>
    </row>
    <row r="63" spans="1:256" thickBot="1" x14ac:dyDescent="0.25">
      <c r="A63" s="1">
        <v>60</v>
      </c>
      <c r="B63" s="108"/>
      <c r="C63" s="109" t="s">
        <v>171</v>
      </c>
      <c r="D63" s="110" t="s">
        <v>62</v>
      </c>
      <c r="E63" s="5">
        <f>(F63)+I63</f>
        <v>26.758000000000003</v>
      </c>
      <c r="F63" s="5">
        <f>SUM(O63:AN63)/H63</f>
        <v>21.758000000000003</v>
      </c>
      <c r="G63" s="5">
        <f>(M63/K63)</f>
        <v>1.3636363636363635</v>
      </c>
      <c r="H63" s="2">
        <v>10</v>
      </c>
      <c r="I63" s="11">
        <v>5</v>
      </c>
      <c r="J63" s="11">
        <v>5</v>
      </c>
      <c r="K63" s="11">
        <v>55</v>
      </c>
      <c r="L63" s="11">
        <v>76</v>
      </c>
      <c r="M63" s="11">
        <v>75</v>
      </c>
      <c r="N63" s="11">
        <v>7</v>
      </c>
      <c r="O63" s="98">
        <v>21.78</v>
      </c>
      <c r="P63" s="7">
        <v>24.05</v>
      </c>
      <c r="Q63" s="98">
        <v>21.27</v>
      </c>
      <c r="R63" s="98">
        <v>19.82</v>
      </c>
      <c r="S63" s="6">
        <v>21.68</v>
      </c>
      <c r="T63" s="98">
        <v>22.02</v>
      </c>
      <c r="U63" s="6">
        <v>19.62</v>
      </c>
      <c r="V63" s="98"/>
      <c r="AA63" s="98">
        <v>20.71</v>
      </c>
      <c r="AB63" s="6">
        <v>24.49</v>
      </c>
      <c r="AC63" s="6">
        <v>22.14</v>
      </c>
      <c r="AD63" s="98"/>
      <c r="AE63" s="98"/>
      <c r="AG63" s="6"/>
    </row>
    <row r="64" spans="1:256" thickBot="1" x14ac:dyDescent="0.25">
      <c r="A64" s="1">
        <v>61</v>
      </c>
      <c r="B64" s="108"/>
      <c r="C64" s="109" t="s">
        <v>56</v>
      </c>
      <c r="D64" s="110" t="s">
        <v>37</v>
      </c>
      <c r="E64" s="5">
        <f>(F64)+I64</f>
        <v>26.69222222222222</v>
      </c>
      <c r="F64" s="5">
        <f>SUM(O64:AN64)/H64</f>
        <v>21.69222222222222</v>
      </c>
      <c r="G64" s="5">
        <f>(M64/K64)</f>
        <v>1.3962264150943395</v>
      </c>
      <c r="H64" s="2">
        <v>9</v>
      </c>
      <c r="I64" s="11">
        <v>5</v>
      </c>
      <c r="J64" s="11">
        <v>4</v>
      </c>
      <c r="K64" s="11">
        <v>53</v>
      </c>
      <c r="L64" s="11">
        <v>108</v>
      </c>
      <c r="M64" s="11">
        <v>74</v>
      </c>
      <c r="N64" s="11">
        <v>1</v>
      </c>
      <c r="O64" s="98">
        <v>21.87</v>
      </c>
      <c r="P64" s="98">
        <v>18.27</v>
      </c>
      <c r="Q64" s="8"/>
      <c r="R64" s="8">
        <v>23.76</v>
      </c>
      <c r="S64" s="98"/>
      <c r="T64" s="8"/>
      <c r="U64" s="8">
        <v>20.86</v>
      </c>
      <c r="V64" s="6">
        <v>25.03</v>
      </c>
      <c r="X64" s="6">
        <v>24.18</v>
      </c>
      <c r="Y64" s="6">
        <v>18.420000000000002</v>
      </c>
      <c r="Z64" s="8"/>
      <c r="AA64" s="6">
        <v>20.32</v>
      </c>
      <c r="AC64" s="98">
        <v>22.52</v>
      </c>
      <c r="AG64" s="6"/>
    </row>
    <row r="65" spans="1:36" thickBot="1" x14ac:dyDescent="0.25">
      <c r="A65" s="1">
        <v>62</v>
      </c>
      <c r="B65" s="108"/>
      <c r="C65" s="109" t="s">
        <v>127</v>
      </c>
      <c r="D65" s="110" t="s">
        <v>71</v>
      </c>
      <c r="E65" s="5">
        <f>(F65)+I65</f>
        <v>26.689999999999998</v>
      </c>
      <c r="F65" s="5">
        <f>SUM(O65:AN65)/H65</f>
        <v>23.689999999999998</v>
      </c>
      <c r="G65" s="5">
        <f>(M65/K65)</f>
        <v>1.8333333333333333</v>
      </c>
      <c r="H65" s="2">
        <v>6</v>
      </c>
      <c r="I65" s="2">
        <v>3</v>
      </c>
      <c r="J65" s="11">
        <v>3</v>
      </c>
      <c r="K65" s="2">
        <v>30</v>
      </c>
      <c r="L65" s="2">
        <v>118</v>
      </c>
      <c r="M65" s="2">
        <v>55</v>
      </c>
      <c r="N65" s="2">
        <v>1</v>
      </c>
      <c r="O65" s="6">
        <v>22.37</v>
      </c>
      <c r="P65" s="8">
        <v>24.14</v>
      </c>
      <c r="Q65" s="6">
        <v>25.15</v>
      </c>
      <c r="R65" s="98">
        <v>22.77</v>
      </c>
      <c r="S65" s="8">
        <v>21.78</v>
      </c>
      <c r="T65" s="6">
        <v>25.93</v>
      </c>
      <c r="U65" s="8"/>
      <c r="V65" s="8"/>
      <c r="W65" s="8"/>
      <c r="X65" s="7"/>
      <c r="AC65" s="98"/>
      <c r="AG65" s="6"/>
    </row>
    <row r="66" spans="1:36" thickBot="1" x14ac:dyDescent="0.25">
      <c r="A66" s="1">
        <v>63</v>
      </c>
      <c r="B66" s="108" t="s">
        <v>0</v>
      </c>
      <c r="C66" s="109" t="s">
        <v>175</v>
      </c>
      <c r="D66" s="110" t="s">
        <v>62</v>
      </c>
      <c r="E66" s="5">
        <f>(F66)+I66</f>
        <v>26.653636363636362</v>
      </c>
      <c r="F66" s="5">
        <f>SUM(O66:AN66)/H66</f>
        <v>21.653636363636362</v>
      </c>
      <c r="G66" s="5">
        <f>(M66/K66)</f>
        <v>1.2549019607843137</v>
      </c>
      <c r="H66" s="2">
        <v>11</v>
      </c>
      <c r="I66" s="11">
        <v>5</v>
      </c>
      <c r="J66" s="11">
        <v>6</v>
      </c>
      <c r="K66" s="2">
        <v>51</v>
      </c>
      <c r="L66" s="2">
        <v>99</v>
      </c>
      <c r="M66" s="2">
        <v>64</v>
      </c>
      <c r="N66" s="2">
        <v>5</v>
      </c>
      <c r="O66" s="6">
        <v>19.29</v>
      </c>
      <c r="P66" s="6">
        <v>22.38</v>
      </c>
      <c r="Q66" s="98">
        <v>22.02</v>
      </c>
      <c r="R66" s="6"/>
      <c r="S66" s="6">
        <v>17.96</v>
      </c>
      <c r="T66" s="8"/>
      <c r="U66" s="6">
        <v>23.35</v>
      </c>
      <c r="V66" s="6">
        <v>23.25</v>
      </c>
      <c r="W66" s="98">
        <v>24.44</v>
      </c>
      <c r="X66" s="98">
        <v>18.559999999999999</v>
      </c>
      <c r="Y66" s="98">
        <v>24.24</v>
      </c>
      <c r="AA66" s="6">
        <v>21.59</v>
      </c>
      <c r="AB66" s="98"/>
      <c r="AC66" s="98">
        <v>21.11</v>
      </c>
      <c r="AD66" s="98"/>
      <c r="AE66" s="98"/>
      <c r="AF66" s="98"/>
      <c r="AG66" s="6"/>
    </row>
    <row r="67" spans="1:36" thickBot="1" x14ac:dyDescent="0.25">
      <c r="A67" s="1">
        <v>64</v>
      </c>
      <c r="B67" s="108" t="s">
        <v>0</v>
      </c>
      <c r="C67" s="109" t="s">
        <v>208</v>
      </c>
      <c r="D67" s="110" t="s">
        <v>62</v>
      </c>
      <c r="E67" s="5">
        <f>(F67)+I67</f>
        <v>26.338750000000001</v>
      </c>
      <c r="F67" s="5">
        <f>SUM(O67:AN67)/H67</f>
        <v>23.338750000000001</v>
      </c>
      <c r="G67" s="5">
        <f>(M67/K67)</f>
        <v>1.3243243243243243</v>
      </c>
      <c r="H67" s="2">
        <v>8</v>
      </c>
      <c r="I67" s="11">
        <v>3</v>
      </c>
      <c r="J67" s="11">
        <v>5</v>
      </c>
      <c r="K67" s="2">
        <v>37</v>
      </c>
      <c r="L67" s="2">
        <v>91</v>
      </c>
      <c r="M67" s="2">
        <v>49</v>
      </c>
      <c r="N67" s="2">
        <v>2</v>
      </c>
      <c r="O67" s="8"/>
      <c r="P67" s="8">
        <v>24.07</v>
      </c>
      <c r="Q67" s="6">
        <v>19.559999999999999</v>
      </c>
      <c r="R67" s="98"/>
      <c r="S67" s="6">
        <v>28.5</v>
      </c>
      <c r="T67" s="6">
        <v>24.49</v>
      </c>
      <c r="U67" s="6">
        <v>22.88</v>
      </c>
      <c r="V67" s="6"/>
      <c r="W67" s="98">
        <v>19.54</v>
      </c>
      <c r="X67" s="98">
        <v>23.58</v>
      </c>
      <c r="Z67" s="8"/>
      <c r="AA67" s="6">
        <v>24.09</v>
      </c>
      <c r="AC67" s="6"/>
      <c r="AG67" s="6"/>
    </row>
    <row r="68" spans="1:36" ht="12.75" customHeight="1" thickBot="1" x14ac:dyDescent="0.25">
      <c r="A68" s="1">
        <v>65</v>
      </c>
      <c r="B68" s="108" t="s">
        <v>0</v>
      </c>
      <c r="C68" s="109" t="s">
        <v>121</v>
      </c>
      <c r="D68" s="110" t="s">
        <v>65</v>
      </c>
      <c r="E68" s="5">
        <f>(F68)+I68</f>
        <v>26.274000000000001</v>
      </c>
      <c r="F68" s="5">
        <f>SUM(O68:AN68)/H68</f>
        <v>22.274000000000001</v>
      </c>
      <c r="G68" s="5">
        <f>(M68/K68)</f>
        <v>1.1599999999999999</v>
      </c>
      <c r="H68" s="2">
        <v>5</v>
      </c>
      <c r="I68" s="11">
        <v>4</v>
      </c>
      <c r="J68" s="11">
        <v>1</v>
      </c>
      <c r="K68" s="2">
        <v>25</v>
      </c>
      <c r="L68" s="2">
        <v>99</v>
      </c>
      <c r="M68" s="2">
        <v>29</v>
      </c>
      <c r="N68" s="2">
        <v>0</v>
      </c>
      <c r="O68" s="98">
        <v>25.62</v>
      </c>
      <c r="Q68" s="8">
        <v>23.98</v>
      </c>
      <c r="R68" s="98"/>
      <c r="T68" s="8"/>
      <c r="U68" s="98">
        <v>24.14</v>
      </c>
      <c r="V68" s="98">
        <v>21.56</v>
      </c>
      <c r="X68" s="98"/>
      <c r="Y68" s="6">
        <v>16.07</v>
      </c>
      <c r="AC68" s="6"/>
      <c r="AG68" s="6"/>
      <c r="AH68" s="8"/>
    </row>
    <row r="69" spans="1:36" thickBot="1" x14ac:dyDescent="0.25">
      <c r="A69" s="1">
        <v>66</v>
      </c>
      <c r="B69" s="108"/>
      <c r="C69" s="109" t="s">
        <v>192</v>
      </c>
      <c r="D69" s="110" t="s">
        <v>68</v>
      </c>
      <c r="E69" s="5">
        <f>(F69)+I69</f>
        <v>26.27333333333333</v>
      </c>
      <c r="F69" s="5">
        <f>SUM(O69:AN69)/H69</f>
        <v>21.27333333333333</v>
      </c>
      <c r="G69" s="5">
        <f>(M69/K69)</f>
        <v>1.46875</v>
      </c>
      <c r="H69" s="2">
        <v>6</v>
      </c>
      <c r="I69" s="2">
        <v>5</v>
      </c>
      <c r="J69" s="11">
        <v>1</v>
      </c>
      <c r="K69" s="2">
        <v>32</v>
      </c>
      <c r="L69" s="2">
        <v>74</v>
      </c>
      <c r="M69" s="2">
        <v>47</v>
      </c>
      <c r="N69" s="2">
        <v>1</v>
      </c>
      <c r="P69" s="8">
        <v>23.75</v>
      </c>
      <c r="Q69" s="7"/>
      <c r="R69" s="6">
        <v>18.559999999999999</v>
      </c>
      <c r="S69" s="8"/>
      <c r="T69" s="8">
        <v>22.77</v>
      </c>
      <c r="U69" s="98"/>
      <c r="V69" s="98"/>
      <c r="X69" s="8">
        <v>20.86</v>
      </c>
      <c r="Y69" s="98">
        <v>20.66</v>
      </c>
      <c r="AB69" s="98">
        <v>21.04</v>
      </c>
      <c r="AC69" s="6"/>
      <c r="AG69" s="6"/>
    </row>
    <row r="70" spans="1:36" thickBot="1" x14ac:dyDescent="0.25">
      <c r="A70" s="1">
        <v>67</v>
      </c>
      <c r="B70" s="108"/>
      <c r="C70" s="109" t="s">
        <v>116</v>
      </c>
      <c r="D70" s="110" t="s">
        <v>65</v>
      </c>
      <c r="E70" s="5">
        <f>(F70)+I70</f>
        <v>26.268333333333334</v>
      </c>
      <c r="F70" s="5">
        <f>SUM(O70:AN70)/H70</f>
        <v>22.268333333333334</v>
      </c>
      <c r="G70" s="5">
        <f>(M70/K70)</f>
        <v>1.6190476190476191</v>
      </c>
      <c r="H70" s="2">
        <v>12</v>
      </c>
      <c r="I70" s="11">
        <v>4</v>
      </c>
      <c r="J70" s="11">
        <v>8</v>
      </c>
      <c r="K70" s="11">
        <v>63</v>
      </c>
      <c r="L70" s="11">
        <v>108</v>
      </c>
      <c r="M70" s="11">
        <v>102</v>
      </c>
      <c r="N70" s="11">
        <v>4</v>
      </c>
      <c r="O70" s="6">
        <v>20.89</v>
      </c>
      <c r="P70" s="8">
        <v>24.74</v>
      </c>
      <c r="Q70" s="6">
        <v>22.65</v>
      </c>
      <c r="R70" s="8"/>
      <c r="S70" s="6">
        <v>25.34</v>
      </c>
      <c r="T70" s="8">
        <v>21.81</v>
      </c>
      <c r="U70" s="6"/>
      <c r="V70" s="8"/>
      <c r="W70" s="8">
        <v>21.21</v>
      </c>
      <c r="X70" s="6">
        <v>22.18</v>
      </c>
      <c r="Y70" s="8">
        <v>20.2</v>
      </c>
      <c r="Z70" s="8">
        <v>24.47</v>
      </c>
      <c r="AA70" s="6">
        <v>19.79</v>
      </c>
      <c r="AB70" s="6">
        <v>22</v>
      </c>
      <c r="AC70" s="6">
        <v>21.94</v>
      </c>
      <c r="AG70" s="6"/>
    </row>
    <row r="71" spans="1:36" thickBot="1" x14ac:dyDescent="0.25">
      <c r="A71" s="1">
        <v>68</v>
      </c>
      <c r="B71" s="108"/>
      <c r="C71" s="109" t="s">
        <v>264</v>
      </c>
      <c r="D71" s="110" t="s">
        <v>43</v>
      </c>
      <c r="E71" s="5">
        <f>(F71)+I71</f>
        <v>26.117999999999999</v>
      </c>
      <c r="F71" s="5">
        <f>SUM(O71:AN71)/H71</f>
        <v>23.117999999999999</v>
      </c>
      <c r="G71" s="5">
        <f>(M71/K71)</f>
        <v>1.4615384615384615</v>
      </c>
      <c r="H71" s="2">
        <v>5</v>
      </c>
      <c r="I71" s="11">
        <v>3</v>
      </c>
      <c r="J71" s="11">
        <v>2</v>
      </c>
      <c r="K71" s="2">
        <v>26</v>
      </c>
      <c r="L71" s="2">
        <v>60</v>
      </c>
      <c r="M71" s="2">
        <v>38</v>
      </c>
      <c r="N71" s="2">
        <v>2</v>
      </c>
      <c r="O71" s="8"/>
      <c r="R71" s="6"/>
      <c r="U71" s="6"/>
      <c r="V71" s="6">
        <v>20.79</v>
      </c>
      <c r="W71" s="98">
        <v>23.55</v>
      </c>
      <c r="Z71" s="98">
        <v>22.02</v>
      </c>
      <c r="AA71" s="98">
        <v>23.4</v>
      </c>
      <c r="AB71" s="6">
        <v>25.83</v>
      </c>
      <c r="AC71" s="6"/>
      <c r="AG71" s="6"/>
    </row>
    <row r="72" spans="1:36" thickBot="1" x14ac:dyDescent="0.25">
      <c r="A72" s="1">
        <v>69</v>
      </c>
      <c r="B72" s="108"/>
      <c r="C72" s="109" t="s">
        <v>137</v>
      </c>
      <c r="D72" s="110" t="s">
        <v>72</v>
      </c>
      <c r="E72" s="5">
        <f>(F72)+I72</f>
        <v>26.108888888888888</v>
      </c>
      <c r="F72" s="5">
        <f>SUM(O72:AN72)/H72</f>
        <v>22.108888888888888</v>
      </c>
      <c r="G72" s="5">
        <f>(M72/K72)</f>
        <v>1.5686274509803921</v>
      </c>
      <c r="H72" s="2">
        <v>9</v>
      </c>
      <c r="I72" s="11">
        <v>4</v>
      </c>
      <c r="J72" s="11">
        <v>5</v>
      </c>
      <c r="K72" s="2">
        <v>51</v>
      </c>
      <c r="L72" s="2">
        <v>96</v>
      </c>
      <c r="M72" s="2">
        <v>80</v>
      </c>
      <c r="N72" s="2">
        <v>3</v>
      </c>
      <c r="O72" s="98">
        <v>22.52</v>
      </c>
      <c r="P72" s="6">
        <v>26.2</v>
      </c>
      <c r="R72" s="98">
        <v>24.88</v>
      </c>
      <c r="S72" s="6">
        <v>18.010000000000002</v>
      </c>
      <c r="T72" s="98">
        <v>21.78</v>
      </c>
      <c r="U72" s="6">
        <v>25.18</v>
      </c>
      <c r="V72" s="98">
        <v>19.96</v>
      </c>
      <c r="W72" s="98"/>
      <c r="Z72" s="98"/>
      <c r="AA72" s="98"/>
      <c r="AB72" s="6">
        <v>20.92</v>
      </c>
      <c r="AC72" s="6">
        <v>19.53</v>
      </c>
      <c r="AD72" s="98"/>
      <c r="AF72" s="8"/>
      <c r="AG72" s="6"/>
      <c r="AJ72" s="18"/>
    </row>
    <row r="73" spans="1:36" thickBot="1" x14ac:dyDescent="0.25">
      <c r="A73" s="1">
        <v>70</v>
      </c>
      <c r="B73" s="108"/>
      <c r="C73" s="109" t="s">
        <v>120</v>
      </c>
      <c r="D73" s="110" t="s">
        <v>65</v>
      </c>
      <c r="E73" s="5">
        <f>(F73)+I73</f>
        <v>26.080000000000002</v>
      </c>
      <c r="F73" s="5">
        <f>SUM(O73:AN73)/H73</f>
        <v>22.080000000000002</v>
      </c>
      <c r="G73" s="5">
        <f>(M73/K73)</f>
        <v>1.125</v>
      </c>
      <c r="H73" s="2">
        <v>8</v>
      </c>
      <c r="I73" s="2">
        <v>4</v>
      </c>
      <c r="J73" s="11">
        <v>4</v>
      </c>
      <c r="K73" s="2">
        <v>48</v>
      </c>
      <c r="L73" s="2">
        <v>115</v>
      </c>
      <c r="M73" s="2">
        <v>54</v>
      </c>
      <c r="N73" s="2">
        <v>2</v>
      </c>
      <c r="O73" s="6">
        <v>21.34</v>
      </c>
      <c r="P73" s="8"/>
      <c r="Q73" s="8">
        <v>24.21</v>
      </c>
      <c r="R73" s="8"/>
      <c r="S73" s="6">
        <v>21.37</v>
      </c>
      <c r="T73" s="8">
        <v>24.74</v>
      </c>
      <c r="U73" s="8">
        <v>20.88</v>
      </c>
      <c r="V73" s="6"/>
      <c r="W73" s="98">
        <v>22.02</v>
      </c>
      <c r="X73" s="8"/>
      <c r="Y73" s="8"/>
      <c r="Z73" s="6">
        <v>20.9</v>
      </c>
      <c r="AA73" s="6">
        <v>21.18</v>
      </c>
      <c r="AB73" s="98"/>
      <c r="AC73" s="6"/>
      <c r="AD73" s="98"/>
      <c r="AE73" s="98"/>
      <c r="AF73" s="98"/>
      <c r="AG73" s="6"/>
    </row>
    <row r="74" spans="1:36" thickBot="1" x14ac:dyDescent="0.25">
      <c r="A74" s="1">
        <v>71</v>
      </c>
      <c r="B74" s="108"/>
      <c r="C74" s="109" t="s">
        <v>124</v>
      </c>
      <c r="D74" s="110" t="s">
        <v>71</v>
      </c>
      <c r="E74" s="5">
        <f>(F74)+I74</f>
        <v>25.973636363636363</v>
      </c>
      <c r="F74" s="5">
        <f>SUM(O74:AN74)/H74</f>
        <v>21.973636363636363</v>
      </c>
      <c r="G74" s="5">
        <f>(M74/K74)</f>
        <v>1.3278688524590163</v>
      </c>
      <c r="H74" s="2">
        <v>11</v>
      </c>
      <c r="I74" s="2">
        <v>4</v>
      </c>
      <c r="J74" s="11">
        <v>7</v>
      </c>
      <c r="K74" s="2">
        <v>61</v>
      </c>
      <c r="L74" s="2">
        <v>67</v>
      </c>
      <c r="M74" s="2">
        <v>81</v>
      </c>
      <c r="N74" s="2">
        <v>2</v>
      </c>
      <c r="O74" s="6">
        <v>21.47</v>
      </c>
      <c r="P74" s="6">
        <v>19.75</v>
      </c>
      <c r="R74" s="98">
        <v>18.579999999999998</v>
      </c>
      <c r="S74" s="98">
        <v>19.489999999999998</v>
      </c>
      <c r="T74" s="98">
        <v>23.3</v>
      </c>
      <c r="U74" s="6"/>
      <c r="V74" s="6"/>
      <c r="W74" s="6">
        <v>24.14</v>
      </c>
      <c r="X74" s="6">
        <v>23.69</v>
      </c>
      <c r="Y74" s="6">
        <v>24.61</v>
      </c>
      <c r="Z74" s="6">
        <v>24.06</v>
      </c>
      <c r="AB74" s="98">
        <v>22.85</v>
      </c>
      <c r="AC74" s="6">
        <v>19.77</v>
      </c>
      <c r="AD74" s="8"/>
      <c r="AE74" s="98"/>
      <c r="AF74" s="98"/>
      <c r="AG74" s="6"/>
    </row>
    <row r="75" spans="1:36" thickBot="1" x14ac:dyDescent="0.25">
      <c r="A75" s="1">
        <v>72</v>
      </c>
      <c r="B75" s="108"/>
      <c r="C75" s="109" t="s">
        <v>156</v>
      </c>
      <c r="D75" s="110" t="s">
        <v>70</v>
      </c>
      <c r="E75" s="5">
        <f>(F75)+I75</f>
        <v>25.911538461538459</v>
      </c>
      <c r="F75" s="5">
        <f>SUM(O75:AN75)/H75</f>
        <v>21.911538461538459</v>
      </c>
      <c r="G75" s="5">
        <f>(M75/K75)</f>
        <v>1.4285714285714286</v>
      </c>
      <c r="H75" s="2">
        <v>13</v>
      </c>
      <c r="I75" s="2">
        <v>4</v>
      </c>
      <c r="J75" s="11">
        <v>9</v>
      </c>
      <c r="K75" s="2">
        <v>70</v>
      </c>
      <c r="L75" s="2">
        <v>160</v>
      </c>
      <c r="M75" s="2">
        <v>100</v>
      </c>
      <c r="N75" s="2">
        <v>1</v>
      </c>
      <c r="O75" s="6">
        <v>21.87</v>
      </c>
      <c r="P75" s="98">
        <v>22.52</v>
      </c>
      <c r="Q75" s="6">
        <v>22.62</v>
      </c>
      <c r="R75" s="6">
        <v>21.83</v>
      </c>
      <c r="S75" s="6">
        <v>19.02</v>
      </c>
      <c r="T75" s="6">
        <v>20.420000000000002</v>
      </c>
      <c r="U75" s="6">
        <v>19.77</v>
      </c>
      <c r="V75" s="6"/>
      <c r="W75" s="6">
        <v>23.57</v>
      </c>
      <c r="X75" s="98">
        <v>20.27</v>
      </c>
      <c r="Y75" s="98">
        <v>24.44</v>
      </c>
      <c r="Z75" s="98">
        <v>24.6</v>
      </c>
      <c r="AA75" s="6">
        <v>21.21</v>
      </c>
      <c r="AB75" s="98"/>
      <c r="AC75" s="6">
        <v>22.71</v>
      </c>
      <c r="AD75" s="98"/>
      <c r="AE75" s="98"/>
      <c r="AF75" s="8"/>
      <c r="AG75" s="6"/>
      <c r="AJ75" s="6"/>
    </row>
    <row r="76" spans="1:36" thickBot="1" x14ac:dyDescent="0.25">
      <c r="A76" s="1">
        <v>73</v>
      </c>
      <c r="B76" s="108"/>
      <c r="C76" s="109" t="s">
        <v>129</v>
      </c>
      <c r="D76" s="110" t="s">
        <v>71</v>
      </c>
      <c r="E76" s="5">
        <f>(F76)+I76</f>
        <v>25.885999999999999</v>
      </c>
      <c r="F76" s="5">
        <f>SUM(O76:AN76)/H76</f>
        <v>20.885999999999999</v>
      </c>
      <c r="G76" s="5">
        <f>(M76/K76)</f>
        <v>1.26</v>
      </c>
      <c r="H76" s="2">
        <v>10</v>
      </c>
      <c r="I76" s="2">
        <v>5</v>
      </c>
      <c r="J76" s="11">
        <v>5</v>
      </c>
      <c r="K76" s="2">
        <v>50</v>
      </c>
      <c r="L76" s="2">
        <v>97</v>
      </c>
      <c r="M76" s="2">
        <v>63</v>
      </c>
      <c r="N76" s="2">
        <v>3</v>
      </c>
      <c r="O76" s="98">
        <v>25.33</v>
      </c>
      <c r="P76" s="6">
        <v>21.36</v>
      </c>
      <c r="Q76" s="6">
        <v>18.32</v>
      </c>
      <c r="R76" s="98">
        <v>20.86</v>
      </c>
      <c r="S76" s="98">
        <v>25.04</v>
      </c>
      <c r="T76" s="6">
        <v>22.62</v>
      </c>
      <c r="U76" s="98">
        <v>20.69</v>
      </c>
      <c r="V76" s="6">
        <v>17.21</v>
      </c>
      <c r="X76" s="6">
        <v>18.7</v>
      </c>
      <c r="Y76" s="98"/>
      <c r="Z76" s="98"/>
      <c r="AA76" s="98"/>
      <c r="AC76" s="98">
        <v>18.73</v>
      </c>
      <c r="AG76" s="6"/>
    </row>
    <row r="77" spans="1:36" ht="12.75" customHeight="1" thickBot="1" x14ac:dyDescent="0.25">
      <c r="A77" s="1">
        <v>74</v>
      </c>
      <c r="B77" s="108"/>
      <c r="C77" s="109" t="s">
        <v>117</v>
      </c>
      <c r="D77" s="110" t="s">
        <v>65</v>
      </c>
      <c r="E77" s="5">
        <f>(F77)+I77</f>
        <v>25.678571428571427</v>
      </c>
      <c r="F77" s="5">
        <f>SUM(O77:AN77)/H77</f>
        <v>22.678571428571427</v>
      </c>
      <c r="G77" s="5">
        <f>(M77/K77)</f>
        <v>1.0975609756097562</v>
      </c>
      <c r="H77" s="2">
        <v>7</v>
      </c>
      <c r="I77" s="2">
        <v>3</v>
      </c>
      <c r="J77" s="11">
        <v>4</v>
      </c>
      <c r="K77" s="2">
        <v>41</v>
      </c>
      <c r="L77" s="2">
        <v>120</v>
      </c>
      <c r="M77" s="2">
        <v>45</v>
      </c>
      <c r="N77" s="2">
        <v>2</v>
      </c>
      <c r="O77" s="6">
        <v>21.56</v>
      </c>
      <c r="P77" s="98">
        <v>21.69</v>
      </c>
      <c r="Q77" s="6">
        <v>22.52</v>
      </c>
      <c r="R77" s="6"/>
      <c r="S77" s="6">
        <v>20.27</v>
      </c>
      <c r="U77" s="8"/>
      <c r="V77" s="6"/>
      <c r="W77" s="8"/>
      <c r="X77" s="8"/>
      <c r="Y77" s="98"/>
      <c r="Z77" s="98">
        <v>26.76</v>
      </c>
      <c r="AA77" s="6">
        <v>22.51</v>
      </c>
      <c r="AB77" s="98"/>
      <c r="AC77" s="8">
        <v>23.44</v>
      </c>
      <c r="AG77" s="6"/>
      <c r="AI77" s="18"/>
    </row>
    <row r="78" spans="1:36" thickBot="1" x14ac:dyDescent="0.25">
      <c r="A78" s="1">
        <v>75</v>
      </c>
      <c r="B78" s="108"/>
      <c r="C78" s="109" t="s">
        <v>268</v>
      </c>
      <c r="D78" s="110" t="s">
        <v>71</v>
      </c>
      <c r="E78" s="5">
        <f>(F78)+I78</f>
        <v>25.618333333333336</v>
      </c>
      <c r="F78" s="5">
        <f>SUM(O78:AN78)/H78</f>
        <v>22.618333333333336</v>
      </c>
      <c r="G78" s="5">
        <f>(M78/K78)</f>
        <v>1.5588235294117647</v>
      </c>
      <c r="H78" s="2">
        <v>6</v>
      </c>
      <c r="I78" s="2">
        <v>3</v>
      </c>
      <c r="J78" s="11">
        <v>3</v>
      </c>
      <c r="K78" s="2">
        <v>34</v>
      </c>
      <c r="L78" s="2">
        <v>158</v>
      </c>
      <c r="M78" s="2">
        <v>53</v>
      </c>
      <c r="N78" s="2">
        <v>3</v>
      </c>
      <c r="Q78" s="8"/>
      <c r="R78" s="6"/>
      <c r="T78" s="98"/>
      <c r="U78" s="6"/>
      <c r="V78" s="6"/>
      <c r="W78" s="6">
        <v>23.66</v>
      </c>
      <c r="X78" s="98">
        <v>27.45</v>
      </c>
      <c r="Y78" s="6">
        <v>20.46</v>
      </c>
      <c r="Z78" s="98">
        <v>20.309999999999999</v>
      </c>
      <c r="AA78" s="98">
        <v>21.68</v>
      </c>
      <c r="AB78" s="6">
        <v>22.15</v>
      </c>
      <c r="AC78" s="6"/>
      <c r="AG78" s="6"/>
    </row>
    <row r="79" spans="1:36" thickBot="1" x14ac:dyDescent="0.25">
      <c r="A79" s="1">
        <v>76</v>
      </c>
      <c r="B79" s="108"/>
      <c r="C79" s="109" t="s">
        <v>143</v>
      </c>
      <c r="D79" s="110" t="s">
        <v>69</v>
      </c>
      <c r="E79" s="5">
        <f>(F79)+I79</f>
        <v>25.5825</v>
      </c>
      <c r="F79" s="5">
        <f>SUM(O79:AN79)/H79</f>
        <v>21.5825</v>
      </c>
      <c r="G79" s="5">
        <f>(M79/K79)</f>
        <v>1.09375</v>
      </c>
      <c r="H79" s="2">
        <v>12</v>
      </c>
      <c r="I79" s="11">
        <v>4</v>
      </c>
      <c r="J79" s="11">
        <v>8</v>
      </c>
      <c r="K79" s="11">
        <v>64</v>
      </c>
      <c r="L79" s="11">
        <v>130</v>
      </c>
      <c r="M79" s="11">
        <v>70</v>
      </c>
      <c r="N79" s="11">
        <v>3</v>
      </c>
      <c r="O79" s="7">
        <v>19.809999999999999</v>
      </c>
      <c r="P79" s="6">
        <v>22.9</v>
      </c>
      <c r="Q79" s="98">
        <v>19.96</v>
      </c>
      <c r="R79" s="7"/>
      <c r="S79" s="6">
        <v>24.38</v>
      </c>
      <c r="T79" s="98">
        <v>22.84</v>
      </c>
      <c r="U79" s="6">
        <v>19.8</v>
      </c>
      <c r="V79" s="6">
        <v>22.52</v>
      </c>
      <c r="W79" s="98"/>
      <c r="X79" s="6">
        <v>21.94</v>
      </c>
      <c r="Y79" s="6">
        <v>22.21</v>
      </c>
      <c r="Z79" s="98">
        <v>18.95</v>
      </c>
      <c r="AB79" s="98">
        <v>24.9</v>
      </c>
      <c r="AC79" s="6">
        <v>18.78</v>
      </c>
      <c r="AE79" s="8"/>
      <c r="AF79" s="8"/>
      <c r="AG79" s="6"/>
      <c r="AI79" s="18"/>
    </row>
    <row r="80" spans="1:36" thickBot="1" x14ac:dyDescent="0.25">
      <c r="A80" s="1">
        <v>77</v>
      </c>
      <c r="B80" s="108"/>
      <c r="C80" s="109" t="s">
        <v>151</v>
      </c>
      <c r="D80" s="110" t="s">
        <v>70</v>
      </c>
      <c r="E80" s="5">
        <f>(F80)+I80</f>
        <v>25.534999999999997</v>
      </c>
      <c r="F80" s="5">
        <f>SUM(O80:AN80)/H80</f>
        <v>21.534999999999997</v>
      </c>
      <c r="G80" s="5">
        <f>(M80/K80)</f>
        <v>1.3142857142857143</v>
      </c>
      <c r="H80" s="2">
        <v>12</v>
      </c>
      <c r="I80" s="2">
        <v>4</v>
      </c>
      <c r="J80" s="11">
        <v>8</v>
      </c>
      <c r="K80" s="2">
        <v>70</v>
      </c>
      <c r="L80" s="2">
        <v>120</v>
      </c>
      <c r="M80" s="2">
        <v>92</v>
      </c>
      <c r="N80" s="2">
        <v>2</v>
      </c>
      <c r="O80" s="98">
        <v>20.41</v>
      </c>
      <c r="Q80" s="6">
        <v>21.52</v>
      </c>
      <c r="R80" s="6">
        <v>18.63</v>
      </c>
      <c r="S80" s="6">
        <v>20.36</v>
      </c>
      <c r="U80" s="6">
        <v>20.87</v>
      </c>
      <c r="V80" s="98">
        <v>19.829999999999998</v>
      </c>
      <c r="W80" s="6">
        <v>19.420000000000002</v>
      </c>
      <c r="Y80" s="98">
        <v>22.08</v>
      </c>
      <c r="Z80" s="6">
        <v>22.33</v>
      </c>
      <c r="AA80" s="98">
        <v>24.14</v>
      </c>
      <c r="AB80" s="6">
        <v>21.56</v>
      </c>
      <c r="AC80" s="6">
        <v>27.27</v>
      </c>
      <c r="AD80" s="98"/>
      <c r="AG80" s="6"/>
    </row>
    <row r="81" spans="1:256" thickBot="1" x14ac:dyDescent="0.25">
      <c r="A81" s="1">
        <v>78</v>
      </c>
      <c r="B81" s="108"/>
      <c r="C81" s="109" t="s">
        <v>174</v>
      </c>
      <c r="D81" s="110" t="s">
        <v>62</v>
      </c>
      <c r="E81" s="5">
        <f>(F81)+I81</f>
        <v>25.475384615384616</v>
      </c>
      <c r="F81" s="5">
        <f>SUM(O81:AN81)/H81</f>
        <v>19.475384615384616</v>
      </c>
      <c r="G81" s="5">
        <f>(M81/K81)</f>
        <v>0.98571428571428577</v>
      </c>
      <c r="H81" s="2">
        <v>13</v>
      </c>
      <c r="I81" s="2">
        <v>6</v>
      </c>
      <c r="J81" s="11">
        <v>7</v>
      </c>
      <c r="K81" s="2">
        <v>70</v>
      </c>
      <c r="L81" s="2">
        <v>130</v>
      </c>
      <c r="M81" s="2">
        <v>69</v>
      </c>
      <c r="N81" s="2">
        <v>4</v>
      </c>
      <c r="O81" s="98">
        <v>18.05</v>
      </c>
      <c r="P81" s="98">
        <v>16.489999999999998</v>
      </c>
      <c r="Q81" s="6">
        <v>19.84</v>
      </c>
      <c r="R81" s="7"/>
      <c r="T81" s="6">
        <v>16.75</v>
      </c>
      <c r="U81" s="6">
        <v>21.54</v>
      </c>
      <c r="V81" s="6">
        <v>19.2</v>
      </c>
      <c r="W81" s="8">
        <v>16.22</v>
      </c>
      <c r="X81" s="98">
        <v>20.04</v>
      </c>
      <c r="Y81" s="6">
        <v>20.55</v>
      </c>
      <c r="Z81" s="6">
        <v>20.48</v>
      </c>
      <c r="AA81" s="98">
        <v>20.8</v>
      </c>
      <c r="AB81" s="8">
        <v>22.86</v>
      </c>
      <c r="AC81" s="6">
        <v>20.36</v>
      </c>
      <c r="AG81" s="6"/>
    </row>
    <row r="82" spans="1:256" thickBot="1" x14ac:dyDescent="0.25">
      <c r="A82" s="1">
        <v>79</v>
      </c>
      <c r="B82" s="108"/>
      <c r="C82" s="109" t="s">
        <v>259</v>
      </c>
      <c r="D82" s="110" t="s">
        <v>37</v>
      </c>
      <c r="E82" s="5">
        <f>(F82)+I82</f>
        <v>25.400000000000002</v>
      </c>
      <c r="F82" s="5">
        <f>SUM(O82:AN82)/H82</f>
        <v>23.400000000000002</v>
      </c>
      <c r="G82" s="5">
        <f>(M82/K82)</f>
        <v>1.7692307692307692</v>
      </c>
      <c r="H82" s="2">
        <v>3</v>
      </c>
      <c r="I82" s="2">
        <v>2</v>
      </c>
      <c r="J82" s="11">
        <v>1</v>
      </c>
      <c r="K82" s="2">
        <v>13</v>
      </c>
      <c r="L82" s="2">
        <v>90</v>
      </c>
      <c r="M82" s="2">
        <v>23</v>
      </c>
      <c r="N82" s="2">
        <v>0</v>
      </c>
      <c r="O82" s="98"/>
      <c r="R82" s="6"/>
      <c r="T82" s="98">
        <v>22.53</v>
      </c>
      <c r="U82" s="6"/>
      <c r="V82" s="6"/>
      <c r="W82" s="8"/>
      <c r="X82" s="98">
        <v>24.14</v>
      </c>
      <c r="Y82" s="6">
        <v>23.53</v>
      </c>
      <c r="AA82" s="98"/>
      <c r="AC82" s="6"/>
      <c r="AD82" s="98"/>
      <c r="AG82" s="6"/>
    </row>
    <row r="83" spans="1:256" thickBot="1" x14ac:dyDescent="0.25">
      <c r="A83" s="1">
        <v>80</v>
      </c>
      <c r="B83" s="108"/>
      <c r="C83" s="109" t="s">
        <v>253</v>
      </c>
      <c r="D83" s="110" t="s">
        <v>70</v>
      </c>
      <c r="E83" s="5">
        <f>(F83)+I83</f>
        <v>25.375</v>
      </c>
      <c r="F83" s="5">
        <f>SUM(O83:AN83)/H83</f>
        <v>22.375</v>
      </c>
      <c r="G83" s="5">
        <f>(M83/K83)</f>
        <v>1.3043478260869565</v>
      </c>
      <c r="H83" s="2">
        <v>4</v>
      </c>
      <c r="I83" s="11">
        <v>3</v>
      </c>
      <c r="J83" s="11">
        <v>1</v>
      </c>
      <c r="K83" s="11">
        <v>23</v>
      </c>
      <c r="L83" s="11">
        <v>97</v>
      </c>
      <c r="M83" s="11">
        <v>30</v>
      </c>
      <c r="N83" s="11">
        <v>1</v>
      </c>
      <c r="O83" s="7"/>
      <c r="R83" s="8"/>
      <c r="T83" s="98"/>
      <c r="U83" s="98">
        <v>21.55</v>
      </c>
      <c r="V83" s="98">
        <v>22.56</v>
      </c>
      <c r="Z83" s="98">
        <v>22.59</v>
      </c>
      <c r="AA83" s="98"/>
      <c r="AB83" s="6">
        <v>22.8</v>
      </c>
      <c r="AC83" s="6"/>
      <c r="AD83" s="98"/>
      <c r="AG83" s="6"/>
    </row>
    <row r="84" spans="1:256" thickBot="1" x14ac:dyDescent="0.25">
      <c r="A84" s="1">
        <v>81</v>
      </c>
      <c r="B84" s="108"/>
      <c r="C84" s="109" t="s">
        <v>269</v>
      </c>
      <c r="D84" s="110" t="s">
        <v>37</v>
      </c>
      <c r="E84" s="5">
        <f>(F84)+I84</f>
        <v>25.311666666666667</v>
      </c>
      <c r="F84" s="5">
        <f>SUM(O84:AN84)/H84</f>
        <v>20.311666666666667</v>
      </c>
      <c r="G84" s="5">
        <f>(M84/K84)</f>
        <v>1.0540540540540539</v>
      </c>
      <c r="H84" s="2">
        <v>6</v>
      </c>
      <c r="I84" s="2">
        <v>5</v>
      </c>
      <c r="J84" s="11">
        <v>1</v>
      </c>
      <c r="K84" s="2">
        <v>37</v>
      </c>
      <c r="L84" s="2">
        <v>60</v>
      </c>
      <c r="M84" s="2">
        <v>39</v>
      </c>
      <c r="N84" s="2">
        <v>1</v>
      </c>
      <c r="R84" s="8"/>
      <c r="U84" s="6"/>
      <c r="V84" s="6"/>
      <c r="W84" s="98">
        <v>25.11</v>
      </c>
      <c r="X84" s="98">
        <v>17.72</v>
      </c>
      <c r="Y84" s="6">
        <v>20.059999999999999</v>
      </c>
      <c r="AA84" s="98">
        <v>20.04</v>
      </c>
      <c r="AB84" s="98">
        <v>20.85</v>
      </c>
      <c r="AC84" s="98">
        <v>18.09</v>
      </c>
      <c r="AG84" s="6"/>
      <c r="AJ84" s="18"/>
    </row>
    <row r="85" spans="1:256" thickBot="1" x14ac:dyDescent="0.25">
      <c r="A85" s="1">
        <v>82</v>
      </c>
      <c r="B85" s="108"/>
      <c r="C85" s="109" t="s">
        <v>51</v>
      </c>
      <c r="D85" s="110" t="s">
        <v>43</v>
      </c>
      <c r="E85" s="5">
        <f>(F85)+I85</f>
        <v>25.259999999999998</v>
      </c>
      <c r="F85" s="5">
        <f>SUM(O85:AN85)/H85</f>
        <v>20.259999999999998</v>
      </c>
      <c r="G85" s="5">
        <f>(M85/K85)</f>
        <v>1.0793650793650793</v>
      </c>
      <c r="H85" s="2">
        <v>12</v>
      </c>
      <c r="I85" s="11">
        <v>5</v>
      </c>
      <c r="J85" s="11">
        <v>7</v>
      </c>
      <c r="K85" s="11">
        <v>63</v>
      </c>
      <c r="L85" s="11">
        <v>161</v>
      </c>
      <c r="M85" s="11">
        <v>68</v>
      </c>
      <c r="N85" s="11">
        <v>3</v>
      </c>
      <c r="O85" s="98">
        <v>18.739999999999998</v>
      </c>
      <c r="P85" s="6">
        <v>17.03</v>
      </c>
      <c r="Q85" s="98">
        <v>19.510000000000002</v>
      </c>
      <c r="R85" s="98"/>
      <c r="S85" s="8">
        <v>19.739999999999998</v>
      </c>
      <c r="T85" s="6">
        <v>20.77</v>
      </c>
      <c r="U85" s="6">
        <v>19.829999999999998</v>
      </c>
      <c r="V85" s="6">
        <v>20.54</v>
      </c>
      <c r="W85" s="8">
        <v>22.53</v>
      </c>
      <c r="X85" s="6">
        <v>18.510000000000002</v>
      </c>
      <c r="Y85" s="6">
        <v>21.54</v>
      </c>
      <c r="Z85" s="8">
        <v>20.45</v>
      </c>
      <c r="AA85" s="98"/>
      <c r="AB85" s="6">
        <v>23.93</v>
      </c>
      <c r="AC85" s="98"/>
      <c r="AD85" s="98"/>
      <c r="AE85" s="98"/>
      <c r="AF85" s="98"/>
      <c r="AG85" s="6"/>
    </row>
    <row r="86" spans="1:256" s="15" customFormat="1" thickBot="1" x14ac:dyDescent="0.25">
      <c r="A86" s="1">
        <v>83</v>
      </c>
      <c r="B86" s="108"/>
      <c r="C86" s="109" t="s">
        <v>209</v>
      </c>
      <c r="D86" s="110" t="s">
        <v>62</v>
      </c>
      <c r="E86" s="5">
        <f>(F86)+I86</f>
        <v>25.204545454545453</v>
      </c>
      <c r="F86" s="5">
        <f>SUM(O86:AN86)/H86</f>
        <v>20.204545454545453</v>
      </c>
      <c r="G86" s="5">
        <f>(M86/K86)</f>
        <v>0.85</v>
      </c>
      <c r="H86" s="2">
        <v>11</v>
      </c>
      <c r="I86" s="2">
        <v>5</v>
      </c>
      <c r="J86" s="11">
        <v>6</v>
      </c>
      <c r="K86" s="2">
        <v>60</v>
      </c>
      <c r="L86" s="2">
        <v>134</v>
      </c>
      <c r="M86" s="2">
        <v>51</v>
      </c>
      <c r="N86" s="2">
        <v>0</v>
      </c>
      <c r="O86" s="98"/>
      <c r="P86" s="98">
        <v>21.45</v>
      </c>
      <c r="Q86" s="98">
        <v>16.559999999999999</v>
      </c>
      <c r="R86" s="8">
        <v>20.37</v>
      </c>
      <c r="S86" s="6"/>
      <c r="T86" s="6">
        <v>21.2</v>
      </c>
      <c r="U86" s="8"/>
      <c r="V86" s="6">
        <v>18.14</v>
      </c>
      <c r="W86" s="98">
        <v>19.61</v>
      </c>
      <c r="X86" s="6">
        <v>21.25</v>
      </c>
      <c r="Y86" s="6">
        <v>20.74</v>
      </c>
      <c r="Z86" s="98">
        <v>21.5</v>
      </c>
      <c r="AA86" s="6">
        <v>22.8</v>
      </c>
      <c r="AB86" s="6"/>
      <c r="AC86" s="6">
        <v>18.63</v>
      </c>
      <c r="AD86" s="6"/>
      <c r="AE86" s="6"/>
      <c r="AF86" s="8"/>
      <c r="AG86" s="8"/>
      <c r="AH86" s="8"/>
      <c r="AI86" s="2"/>
      <c r="AJ86" s="2"/>
      <c r="AK86" s="2"/>
      <c r="AL86" s="2"/>
      <c r="AM86" s="2"/>
      <c r="AN86" s="2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thickBot="1" x14ac:dyDescent="0.25">
      <c r="A87" s="1">
        <v>84</v>
      </c>
      <c r="B87" s="108"/>
      <c r="C87" s="109" t="s">
        <v>265</v>
      </c>
      <c r="D87" s="110" t="s">
        <v>71</v>
      </c>
      <c r="E87" s="5">
        <f>(F87)+I87</f>
        <v>25.02333333333333</v>
      </c>
      <c r="F87" s="5">
        <f>SUM(O87:AN87)/H87</f>
        <v>23.02333333333333</v>
      </c>
      <c r="G87" s="5">
        <f>(M87/K87)</f>
        <v>1.4285714285714286</v>
      </c>
      <c r="H87" s="2">
        <v>6</v>
      </c>
      <c r="I87" s="2">
        <v>2</v>
      </c>
      <c r="J87" s="11">
        <v>4</v>
      </c>
      <c r="K87" s="2">
        <v>35</v>
      </c>
      <c r="L87" s="2">
        <v>111</v>
      </c>
      <c r="M87" s="2">
        <v>50</v>
      </c>
      <c r="N87" s="2">
        <v>2</v>
      </c>
      <c r="O87" s="98"/>
      <c r="R87" s="6"/>
      <c r="T87" s="8"/>
      <c r="U87" s="6"/>
      <c r="V87" s="6">
        <v>21.89</v>
      </c>
      <c r="W87" s="6">
        <v>20.27</v>
      </c>
      <c r="Y87" s="8"/>
      <c r="Z87" s="6">
        <v>25.24</v>
      </c>
      <c r="AA87" s="98">
        <v>23.88</v>
      </c>
      <c r="AB87" s="98">
        <v>23.57</v>
      </c>
      <c r="AC87" s="6">
        <v>23.29</v>
      </c>
      <c r="AE87" s="98"/>
      <c r="AF87" s="98"/>
      <c r="AG87" s="6"/>
    </row>
    <row r="88" spans="1:256" thickBot="1" x14ac:dyDescent="0.25">
      <c r="A88" s="1">
        <v>85</v>
      </c>
      <c r="B88" s="108"/>
      <c r="C88" s="109" t="s">
        <v>256</v>
      </c>
      <c r="D88" s="110" t="s">
        <v>72</v>
      </c>
      <c r="E88" s="5">
        <f>(F88)+I88</f>
        <v>24.965714285714288</v>
      </c>
      <c r="F88" s="5">
        <f>SUM(O88:AN88)/H88</f>
        <v>19.965714285714288</v>
      </c>
      <c r="G88" s="5">
        <f>(M88/K88)</f>
        <v>1.3055555555555556</v>
      </c>
      <c r="H88" s="2">
        <v>7</v>
      </c>
      <c r="I88" s="11">
        <v>5</v>
      </c>
      <c r="J88" s="11">
        <v>2</v>
      </c>
      <c r="K88" s="11">
        <v>36</v>
      </c>
      <c r="L88" s="11">
        <v>120</v>
      </c>
      <c r="M88" s="11">
        <v>47</v>
      </c>
      <c r="N88" s="11">
        <v>0</v>
      </c>
      <c r="O88" s="7"/>
      <c r="P88" s="8"/>
      <c r="Q88" s="7"/>
      <c r="R88" s="7"/>
      <c r="S88" s="8"/>
      <c r="U88" s="8">
        <v>18.86</v>
      </c>
      <c r="V88" s="8">
        <v>19.11</v>
      </c>
      <c r="W88" s="98">
        <v>19.649999999999999</v>
      </c>
      <c r="X88" s="6">
        <v>19.13</v>
      </c>
      <c r="AA88" s="98">
        <v>23.71</v>
      </c>
      <c r="AB88" s="6">
        <v>20.39</v>
      </c>
      <c r="AC88" s="98">
        <v>18.91</v>
      </c>
      <c r="AG88" s="8"/>
    </row>
    <row r="89" spans="1:256" thickBot="1" x14ac:dyDescent="0.25">
      <c r="A89" s="1">
        <v>86</v>
      </c>
      <c r="B89" s="108"/>
      <c r="C89" s="109" t="s">
        <v>272</v>
      </c>
      <c r="D89" s="110" t="s">
        <v>37</v>
      </c>
      <c r="E89" s="5">
        <f>(F89)+I89</f>
        <v>24.916666666666668</v>
      </c>
      <c r="F89" s="5">
        <f>SUM(O89:AN89)/H89</f>
        <v>23.916666666666668</v>
      </c>
      <c r="G89" s="5">
        <f>(M89/K89)</f>
        <v>1.2857142857142858</v>
      </c>
      <c r="H89" s="2">
        <v>3</v>
      </c>
      <c r="I89" s="2">
        <v>1</v>
      </c>
      <c r="J89" s="11">
        <v>2</v>
      </c>
      <c r="K89" s="2">
        <v>14</v>
      </c>
      <c r="L89" s="2">
        <v>104</v>
      </c>
      <c r="M89" s="2">
        <v>18</v>
      </c>
      <c r="N89" s="2">
        <v>1</v>
      </c>
      <c r="Q89" s="8"/>
      <c r="R89" s="8"/>
      <c r="S89" s="8"/>
      <c r="U89" s="8"/>
      <c r="V89" s="8"/>
      <c r="X89" s="98">
        <v>22.52</v>
      </c>
      <c r="Z89" s="6">
        <v>24.86</v>
      </c>
      <c r="AB89" s="6">
        <v>24.37</v>
      </c>
      <c r="AE89" s="8"/>
      <c r="AG89" s="8"/>
      <c r="AJ89" s="18"/>
    </row>
    <row r="90" spans="1:256" thickBot="1" x14ac:dyDescent="0.25">
      <c r="A90" s="1">
        <v>87</v>
      </c>
      <c r="B90" s="108"/>
      <c r="C90" s="109" t="s">
        <v>111</v>
      </c>
      <c r="D90" s="110" t="s">
        <v>67</v>
      </c>
      <c r="E90" s="5">
        <f>(F90)+I90</f>
        <v>24.898000000000003</v>
      </c>
      <c r="F90" s="5">
        <f>SUM(O90:AN90)/H90</f>
        <v>21.898000000000003</v>
      </c>
      <c r="G90" s="5">
        <f>(M90/K90)</f>
        <v>1.3015873015873016</v>
      </c>
      <c r="H90" s="2">
        <v>10</v>
      </c>
      <c r="I90" s="2">
        <v>3</v>
      </c>
      <c r="J90" s="11">
        <v>7</v>
      </c>
      <c r="K90" s="2">
        <v>63</v>
      </c>
      <c r="L90" s="2">
        <v>123</v>
      </c>
      <c r="M90" s="2">
        <v>82</v>
      </c>
      <c r="N90" s="2">
        <v>2</v>
      </c>
      <c r="O90" s="6">
        <v>22.22</v>
      </c>
      <c r="P90" s="6">
        <v>24.54</v>
      </c>
      <c r="Q90" s="98">
        <v>22.61</v>
      </c>
      <c r="R90" s="6">
        <v>20.92</v>
      </c>
      <c r="S90" s="6">
        <v>17.96</v>
      </c>
      <c r="T90" s="98"/>
      <c r="U90" s="98">
        <v>21.19</v>
      </c>
      <c r="V90" s="98"/>
      <c r="W90" s="98">
        <v>22.25</v>
      </c>
      <c r="X90" s="98"/>
      <c r="Y90" s="6">
        <v>23.3</v>
      </c>
      <c r="Z90" s="6">
        <v>23.21</v>
      </c>
      <c r="AA90" s="6">
        <v>20.78</v>
      </c>
      <c r="AB90" s="98"/>
      <c r="AC90" s="6"/>
      <c r="AG90" s="6"/>
    </row>
    <row r="91" spans="1:256" thickBot="1" x14ac:dyDescent="0.25">
      <c r="A91" s="1">
        <v>88</v>
      </c>
      <c r="B91" s="108"/>
      <c r="C91" s="109" t="s">
        <v>45</v>
      </c>
      <c r="D91" s="110" t="s">
        <v>43</v>
      </c>
      <c r="E91" s="5">
        <f>(F91)+I91</f>
        <v>24.616153846153846</v>
      </c>
      <c r="F91" s="5">
        <f>SUM(O91:AN91)/H91</f>
        <v>20.616153846153846</v>
      </c>
      <c r="G91" s="5">
        <f>(M91/K91)</f>
        <v>1.4754098360655739</v>
      </c>
      <c r="H91" s="2">
        <v>13</v>
      </c>
      <c r="I91" s="11">
        <v>4</v>
      </c>
      <c r="J91" s="11">
        <v>9</v>
      </c>
      <c r="K91" s="2">
        <v>61</v>
      </c>
      <c r="L91" s="2">
        <v>88</v>
      </c>
      <c r="M91" s="2">
        <v>90</v>
      </c>
      <c r="N91" s="2">
        <v>2</v>
      </c>
      <c r="O91" s="6">
        <v>20.94</v>
      </c>
      <c r="P91" s="6">
        <v>20.260000000000002</v>
      </c>
      <c r="Q91" s="8">
        <v>17.73</v>
      </c>
      <c r="R91" s="6">
        <v>19.100000000000001</v>
      </c>
      <c r="S91" s="6">
        <v>22.38</v>
      </c>
      <c r="T91" s="8">
        <v>19.72</v>
      </c>
      <c r="U91" s="6">
        <v>22.51</v>
      </c>
      <c r="V91" s="8"/>
      <c r="W91" s="6">
        <v>17.91</v>
      </c>
      <c r="X91" s="6">
        <v>20.57</v>
      </c>
      <c r="Y91" s="98">
        <v>20.239999999999998</v>
      </c>
      <c r="Z91" s="8">
        <v>24.44</v>
      </c>
      <c r="AA91" s="6">
        <v>19.84</v>
      </c>
      <c r="AB91" s="6">
        <v>22.37</v>
      </c>
      <c r="AC91" s="98"/>
      <c r="AD91" s="98"/>
      <c r="AE91" s="98"/>
      <c r="AG91" s="6"/>
    </row>
    <row r="92" spans="1:256" thickBot="1" x14ac:dyDescent="0.25">
      <c r="A92" s="1">
        <v>89</v>
      </c>
      <c r="B92" s="108"/>
      <c r="C92" s="109" t="s">
        <v>229</v>
      </c>
      <c r="D92" s="110" t="s">
        <v>65</v>
      </c>
      <c r="E92" s="5">
        <f>(F92)+I92</f>
        <v>24.57</v>
      </c>
      <c r="F92" s="5">
        <f>SUM(O92:AN92)/H92</f>
        <v>22.57</v>
      </c>
      <c r="G92" s="5">
        <f>(M92/K92)</f>
        <v>1.6363636363636365</v>
      </c>
      <c r="H92" s="2">
        <v>2</v>
      </c>
      <c r="I92" s="2">
        <v>2</v>
      </c>
      <c r="J92" s="11">
        <v>0</v>
      </c>
      <c r="K92" s="2">
        <v>11</v>
      </c>
      <c r="L92" s="2">
        <v>86</v>
      </c>
      <c r="M92" s="2">
        <v>18</v>
      </c>
      <c r="N92" s="2">
        <v>0</v>
      </c>
      <c r="R92" s="8">
        <v>24.36</v>
      </c>
      <c r="T92" s="98">
        <v>20.78</v>
      </c>
      <c r="U92" s="8"/>
      <c r="V92" s="8"/>
      <c r="W92" s="8"/>
      <c r="Z92" s="8"/>
      <c r="AA92" s="98"/>
      <c r="AC92" s="6"/>
      <c r="AD92" s="8"/>
      <c r="AG92" s="8"/>
    </row>
    <row r="93" spans="1:256" thickBot="1" x14ac:dyDescent="0.25">
      <c r="A93" s="1">
        <v>90</v>
      </c>
      <c r="B93" s="108"/>
      <c r="C93" s="109" t="s">
        <v>145</v>
      </c>
      <c r="D93" s="110" t="s">
        <v>69</v>
      </c>
      <c r="E93" s="5">
        <f>(F93)+I93</f>
        <v>24.483636363636364</v>
      </c>
      <c r="F93" s="5">
        <f>SUM(O93:AN93)/H93</f>
        <v>20.483636363636364</v>
      </c>
      <c r="G93" s="5">
        <f>(M93/K93)</f>
        <v>1.1896551724137931</v>
      </c>
      <c r="H93" s="2">
        <v>11</v>
      </c>
      <c r="I93" s="2">
        <v>4</v>
      </c>
      <c r="J93" s="11">
        <v>7</v>
      </c>
      <c r="K93" s="2">
        <v>58</v>
      </c>
      <c r="L93" s="2">
        <v>90</v>
      </c>
      <c r="M93" s="2">
        <v>69</v>
      </c>
      <c r="N93" s="2">
        <v>1</v>
      </c>
      <c r="O93" s="6">
        <v>21.38</v>
      </c>
      <c r="Q93" s="98"/>
      <c r="R93" s="8"/>
      <c r="S93" s="98"/>
      <c r="T93" s="6">
        <v>18.63</v>
      </c>
      <c r="U93" s="6">
        <v>21.69</v>
      </c>
      <c r="V93" s="6">
        <v>19.510000000000002</v>
      </c>
      <c r="W93" s="6">
        <v>19.760000000000002</v>
      </c>
      <c r="X93" s="6">
        <v>19.079999999999998</v>
      </c>
      <c r="Y93" s="6">
        <v>20.14</v>
      </c>
      <c r="Z93" s="98">
        <v>20.399999999999999</v>
      </c>
      <c r="AA93" s="8">
        <v>19.649999999999999</v>
      </c>
      <c r="AB93" s="98">
        <v>23.58</v>
      </c>
      <c r="AC93" s="98">
        <v>21.5</v>
      </c>
      <c r="AF93" s="98"/>
      <c r="AG93" s="6"/>
    </row>
    <row r="94" spans="1:256" ht="12.75" customHeight="1" thickBot="1" x14ac:dyDescent="0.25">
      <c r="A94" s="1">
        <v>91</v>
      </c>
      <c r="B94" s="108"/>
      <c r="C94" s="109" t="s">
        <v>205</v>
      </c>
      <c r="D94" s="110" t="s">
        <v>43</v>
      </c>
      <c r="E94" s="5">
        <f>(F94)+I94</f>
        <v>23.93</v>
      </c>
      <c r="F94" s="5">
        <f>SUM(O94:AN94)/H94</f>
        <v>20.93</v>
      </c>
      <c r="G94" s="5">
        <f>(M94/K94)</f>
        <v>0.95454545454545459</v>
      </c>
      <c r="H94" s="2">
        <v>4</v>
      </c>
      <c r="I94" s="2">
        <v>3</v>
      </c>
      <c r="J94" s="11">
        <v>1</v>
      </c>
      <c r="K94" s="2">
        <v>22</v>
      </c>
      <c r="L94" s="2">
        <v>72</v>
      </c>
      <c r="M94" s="2">
        <v>21</v>
      </c>
      <c r="N94" s="2">
        <v>0</v>
      </c>
      <c r="P94" s="8">
        <v>19.53</v>
      </c>
      <c r="R94" s="98">
        <v>21.97</v>
      </c>
      <c r="U94" s="6">
        <v>21.34</v>
      </c>
      <c r="V94" s="6"/>
      <c r="Z94" s="98"/>
      <c r="AA94" s="98">
        <v>20.88</v>
      </c>
      <c r="AC94" s="6"/>
      <c r="AG94" s="6"/>
    </row>
    <row r="95" spans="1:256" ht="12.75" customHeight="1" thickBot="1" x14ac:dyDescent="0.25">
      <c r="A95" s="1">
        <v>92</v>
      </c>
      <c r="B95" s="108"/>
      <c r="C95" s="109" t="s">
        <v>245</v>
      </c>
      <c r="D95" s="110" t="s">
        <v>67</v>
      </c>
      <c r="E95" s="5">
        <f>(F95)+I95</f>
        <v>23.77</v>
      </c>
      <c r="F95" s="5">
        <f>SUM(O95:AN95)/H95</f>
        <v>22.77</v>
      </c>
      <c r="G95" s="5">
        <f>(M95/K95)</f>
        <v>2</v>
      </c>
      <c r="H95" s="2">
        <v>1</v>
      </c>
      <c r="I95" s="11">
        <v>1</v>
      </c>
      <c r="J95" s="11">
        <v>0</v>
      </c>
      <c r="K95" s="11">
        <v>4</v>
      </c>
      <c r="L95" s="11">
        <v>36</v>
      </c>
      <c r="M95" s="11">
        <v>8</v>
      </c>
      <c r="N95" s="11">
        <v>0</v>
      </c>
      <c r="R95" s="8"/>
      <c r="T95" s="98">
        <v>22.77</v>
      </c>
      <c r="U95" s="6"/>
      <c r="V95" s="6"/>
      <c r="AC95" s="6"/>
      <c r="AE95" s="98"/>
      <c r="AG95" s="6"/>
    </row>
    <row r="96" spans="1:256" thickBot="1" x14ac:dyDescent="0.25">
      <c r="A96" s="1">
        <v>93</v>
      </c>
      <c r="B96" s="108"/>
      <c r="C96" s="109" t="s">
        <v>216</v>
      </c>
      <c r="D96" s="110" t="s">
        <v>43</v>
      </c>
      <c r="E96" s="5">
        <f>(F96)+I96</f>
        <v>23.602499999999999</v>
      </c>
      <c r="F96" s="5">
        <f>SUM(O96:AN96)/H96</f>
        <v>21.602499999999999</v>
      </c>
      <c r="G96" s="5">
        <f>(M96/K96)</f>
        <v>1.6</v>
      </c>
      <c r="H96" s="2">
        <v>4</v>
      </c>
      <c r="I96" s="2">
        <v>2</v>
      </c>
      <c r="J96" s="11">
        <v>2</v>
      </c>
      <c r="K96" s="2">
        <v>20</v>
      </c>
      <c r="L96" s="2">
        <v>96</v>
      </c>
      <c r="M96" s="2">
        <v>32</v>
      </c>
      <c r="N96" s="2">
        <v>0</v>
      </c>
      <c r="P96" s="98"/>
      <c r="Q96" s="98">
        <v>19.82</v>
      </c>
      <c r="R96" s="6"/>
      <c r="S96" s="8"/>
      <c r="T96" s="6">
        <v>22.06</v>
      </c>
      <c r="U96" s="6"/>
      <c r="V96" s="6">
        <v>23.37</v>
      </c>
      <c r="W96" s="98"/>
      <c r="AB96" s="8">
        <v>21.16</v>
      </c>
      <c r="AC96" s="98"/>
      <c r="AE96" s="8"/>
      <c r="AG96" s="6"/>
      <c r="AH96" s="8"/>
    </row>
    <row r="97" spans="1:256" thickBot="1" x14ac:dyDescent="0.25">
      <c r="A97" s="1">
        <v>94</v>
      </c>
      <c r="B97" s="108" t="s">
        <v>0</v>
      </c>
      <c r="C97" s="109" t="s">
        <v>233</v>
      </c>
      <c r="D97" s="110" t="s">
        <v>43</v>
      </c>
      <c r="E97" s="5">
        <f>(F97)+I97</f>
        <v>23.59</v>
      </c>
      <c r="F97" s="5">
        <f>SUM(O97:AN97)/H97</f>
        <v>22.59</v>
      </c>
      <c r="G97" s="5">
        <f>(M97/K97)</f>
        <v>1.3333333333333333</v>
      </c>
      <c r="H97" s="2">
        <v>2</v>
      </c>
      <c r="I97" s="2">
        <v>1</v>
      </c>
      <c r="J97" s="11">
        <v>1</v>
      </c>
      <c r="K97" s="2">
        <v>9</v>
      </c>
      <c r="L97" s="2">
        <v>68</v>
      </c>
      <c r="M97" s="2">
        <v>12</v>
      </c>
      <c r="N97" s="2">
        <v>1</v>
      </c>
      <c r="R97" s="98">
        <v>21.55</v>
      </c>
      <c r="S97" s="6">
        <v>23.63</v>
      </c>
      <c r="T97" s="7"/>
      <c r="U97" s="8"/>
      <c r="V97" s="6"/>
      <c r="AA97" s="98"/>
      <c r="AC97" s="98"/>
      <c r="AD97" s="98"/>
      <c r="AG97" s="6"/>
    </row>
    <row r="98" spans="1:256" thickBot="1" x14ac:dyDescent="0.25">
      <c r="A98" s="1">
        <v>95</v>
      </c>
      <c r="B98" s="108"/>
      <c r="C98" s="109" t="s">
        <v>115</v>
      </c>
      <c r="D98" s="110" t="s">
        <v>65</v>
      </c>
      <c r="E98" s="5">
        <f>(F98)+I98</f>
        <v>23.358333333333334</v>
      </c>
      <c r="F98" s="5">
        <f>SUM(O98:AN98)/H98</f>
        <v>21.358333333333334</v>
      </c>
      <c r="G98" s="5">
        <f>(M98/K98)</f>
        <v>1.4516129032258065</v>
      </c>
      <c r="H98" s="2">
        <v>6</v>
      </c>
      <c r="I98" s="2">
        <v>2</v>
      </c>
      <c r="J98" s="11">
        <v>4</v>
      </c>
      <c r="K98" s="2">
        <v>31</v>
      </c>
      <c r="L98" s="2">
        <v>72</v>
      </c>
      <c r="M98" s="2">
        <v>45</v>
      </c>
      <c r="N98" s="2">
        <v>2</v>
      </c>
      <c r="O98" s="6">
        <v>26.82</v>
      </c>
      <c r="Q98" s="6">
        <v>15.38</v>
      </c>
      <c r="R98" s="6"/>
      <c r="S98" s="98"/>
      <c r="T98" s="98"/>
      <c r="U98" s="8">
        <v>23.03</v>
      </c>
      <c r="V98" s="6">
        <v>20.95</v>
      </c>
      <c r="X98" s="8">
        <v>17.64</v>
      </c>
      <c r="Y98" s="6">
        <v>24.33</v>
      </c>
      <c r="AA98" s="98"/>
      <c r="AB98" s="98"/>
      <c r="AC98" s="98"/>
      <c r="AG98" s="6"/>
    </row>
    <row r="99" spans="1:256" thickBot="1" x14ac:dyDescent="0.25">
      <c r="A99" s="1">
        <v>96</v>
      </c>
      <c r="B99" s="108"/>
      <c r="C99" s="109" t="s">
        <v>173</v>
      </c>
      <c r="D99" s="110" t="s">
        <v>62</v>
      </c>
      <c r="E99" s="5">
        <f>(F99)+I99</f>
        <v>23.286249999999999</v>
      </c>
      <c r="F99" s="5">
        <f>SUM(O99:AN99)/H99</f>
        <v>21.286249999999999</v>
      </c>
      <c r="G99" s="5">
        <f>(M99/K99)</f>
        <v>1.0222222222222221</v>
      </c>
      <c r="H99" s="2">
        <v>8</v>
      </c>
      <c r="I99" s="2">
        <v>2</v>
      </c>
      <c r="J99" s="11">
        <v>6</v>
      </c>
      <c r="K99" s="2">
        <v>45</v>
      </c>
      <c r="L99" s="2">
        <v>100</v>
      </c>
      <c r="M99" s="2">
        <v>46</v>
      </c>
      <c r="N99" s="2">
        <v>3</v>
      </c>
      <c r="O99" s="98">
        <v>20.100000000000001</v>
      </c>
      <c r="P99" s="6">
        <v>24.91</v>
      </c>
      <c r="Q99" s="6">
        <v>19.149999999999999</v>
      </c>
      <c r="R99" s="6">
        <v>21.27</v>
      </c>
      <c r="S99" s="6">
        <v>22.13</v>
      </c>
      <c r="T99" s="98"/>
      <c r="U99" s="6">
        <v>21.98</v>
      </c>
      <c r="V99" s="98">
        <v>22.31</v>
      </c>
      <c r="W99" s="6">
        <v>18.440000000000001</v>
      </c>
      <c r="Y99" s="8"/>
      <c r="AA99" s="98"/>
      <c r="AC99" s="6"/>
      <c r="AE99" s="98"/>
      <c r="AF99" s="98"/>
      <c r="AG99" s="6"/>
    </row>
    <row r="100" spans="1:256" thickBot="1" x14ac:dyDescent="0.25">
      <c r="A100" s="1">
        <v>97</v>
      </c>
      <c r="B100" s="108"/>
      <c r="C100" s="109" t="s">
        <v>61</v>
      </c>
      <c r="D100" s="110" t="s">
        <v>37</v>
      </c>
      <c r="E100" s="5">
        <f>(F100)+I100</f>
        <v>23.142727272727271</v>
      </c>
      <c r="F100" s="5">
        <f>SUM(O100:AN100)/H100</f>
        <v>19.142727272727271</v>
      </c>
      <c r="G100" s="5">
        <f>(M100/K100)</f>
        <v>1.1403508771929824</v>
      </c>
      <c r="H100" s="2">
        <v>11</v>
      </c>
      <c r="I100" s="11">
        <v>4</v>
      </c>
      <c r="J100" s="11">
        <v>7</v>
      </c>
      <c r="K100" s="11">
        <v>57</v>
      </c>
      <c r="L100" s="11">
        <v>96</v>
      </c>
      <c r="M100" s="11">
        <v>65</v>
      </c>
      <c r="N100" s="11">
        <v>0</v>
      </c>
      <c r="O100" s="8">
        <v>20.88</v>
      </c>
      <c r="P100" s="6">
        <v>19.82</v>
      </c>
      <c r="Q100" s="8">
        <v>18.25</v>
      </c>
      <c r="R100" s="7">
        <v>19.690000000000001</v>
      </c>
      <c r="S100" s="6">
        <v>18.53</v>
      </c>
      <c r="T100" s="98">
        <v>18.559999999999999</v>
      </c>
      <c r="U100" s="6">
        <v>18.989999999999998</v>
      </c>
      <c r="V100" s="6">
        <v>18.010000000000002</v>
      </c>
      <c r="W100" s="6">
        <v>16.95</v>
      </c>
      <c r="Y100" s="98"/>
      <c r="Z100" s="8"/>
      <c r="AA100" s="98">
        <v>17.89</v>
      </c>
      <c r="AB100" s="6">
        <v>23</v>
      </c>
      <c r="AC100" s="6"/>
      <c r="AE100" s="98"/>
      <c r="AF100" s="98"/>
      <c r="AG100" s="6"/>
    </row>
    <row r="101" spans="1:256" thickBot="1" x14ac:dyDescent="0.25">
      <c r="A101" s="1">
        <v>98</v>
      </c>
      <c r="B101" s="108"/>
      <c r="C101" s="109" t="s">
        <v>279</v>
      </c>
      <c r="D101" s="110" t="s">
        <v>70</v>
      </c>
      <c r="E101" s="5">
        <f>(F101)+I101</f>
        <v>23.121249999999996</v>
      </c>
      <c r="F101" s="5">
        <f>SUM(O101:AN101)/H101</f>
        <v>21.121249999999996</v>
      </c>
      <c r="G101" s="5">
        <f>(M101/K101)</f>
        <v>1.1395348837209303</v>
      </c>
      <c r="H101" s="2">
        <v>8</v>
      </c>
      <c r="I101" s="2">
        <v>2</v>
      </c>
      <c r="J101" s="11">
        <v>6</v>
      </c>
      <c r="K101" s="2">
        <v>43</v>
      </c>
      <c r="L101" s="2">
        <v>98</v>
      </c>
      <c r="M101" s="2">
        <v>49</v>
      </c>
      <c r="N101" s="2">
        <v>1</v>
      </c>
      <c r="O101" s="98">
        <v>21.13</v>
      </c>
      <c r="P101" s="6">
        <v>23.08</v>
      </c>
      <c r="Q101" s="6">
        <v>20.3</v>
      </c>
      <c r="R101" s="7"/>
      <c r="S101" s="6">
        <v>22.8</v>
      </c>
      <c r="V101" s="8"/>
      <c r="W101" s="6">
        <v>22.17</v>
      </c>
      <c r="X101" s="98">
        <v>19.649999999999999</v>
      </c>
      <c r="Y101" s="6">
        <v>18.260000000000002</v>
      </c>
      <c r="Z101" s="8"/>
      <c r="AA101" s="8"/>
      <c r="AB101" s="98"/>
      <c r="AC101" s="6">
        <v>21.58</v>
      </c>
      <c r="AG101" s="6"/>
    </row>
    <row r="102" spans="1:256" thickBot="1" x14ac:dyDescent="0.25">
      <c r="A102" s="1">
        <v>99</v>
      </c>
      <c r="B102" s="108" t="s">
        <v>0</v>
      </c>
      <c r="C102" s="109" t="s">
        <v>55</v>
      </c>
      <c r="D102" s="110" t="s">
        <v>37</v>
      </c>
      <c r="E102" s="5">
        <f>(F102)+I102</f>
        <v>23.096666666666668</v>
      </c>
      <c r="F102" s="5">
        <f>SUM(O102:AN102)/H102</f>
        <v>18.096666666666668</v>
      </c>
      <c r="G102" s="5">
        <f>(M102/K102)</f>
        <v>0.92</v>
      </c>
      <c r="H102" s="2">
        <v>9</v>
      </c>
      <c r="I102" s="11">
        <v>5</v>
      </c>
      <c r="J102" s="11">
        <v>4</v>
      </c>
      <c r="K102" s="11">
        <v>50</v>
      </c>
      <c r="L102" s="11">
        <v>65</v>
      </c>
      <c r="M102" s="11">
        <v>46</v>
      </c>
      <c r="N102" s="11">
        <v>1</v>
      </c>
      <c r="O102" s="7">
        <v>20.239999999999998</v>
      </c>
      <c r="P102" s="98"/>
      <c r="Q102" s="6">
        <v>13.93</v>
      </c>
      <c r="R102" s="98">
        <v>17.13</v>
      </c>
      <c r="T102" s="98">
        <v>15.69</v>
      </c>
      <c r="U102" s="98">
        <v>20.52</v>
      </c>
      <c r="V102" s="98"/>
      <c r="W102" s="6">
        <v>16.93</v>
      </c>
      <c r="X102" s="98">
        <v>21.4</v>
      </c>
      <c r="Y102" s="6">
        <v>18.91</v>
      </c>
      <c r="Z102" s="98"/>
      <c r="AA102" s="98"/>
      <c r="AB102" s="98">
        <v>18.12</v>
      </c>
      <c r="AC102" s="98"/>
      <c r="AE102" s="98"/>
      <c r="AG102" s="6"/>
    </row>
    <row r="103" spans="1:256" thickBot="1" x14ac:dyDescent="0.25">
      <c r="A103" s="1">
        <v>100</v>
      </c>
      <c r="B103" s="108"/>
      <c r="C103" s="109" t="s">
        <v>59</v>
      </c>
      <c r="D103" s="110" t="s">
        <v>37</v>
      </c>
      <c r="E103" s="5">
        <f>(F103)+I103</f>
        <v>23.052666666666667</v>
      </c>
      <c r="F103" s="5">
        <f>SUM(O103:AN103)/H103</f>
        <v>20.052666666666667</v>
      </c>
      <c r="G103" s="5">
        <f>(M103/K103)</f>
        <v>1.0769230769230769</v>
      </c>
      <c r="H103" s="2">
        <v>15</v>
      </c>
      <c r="I103" s="11">
        <v>3</v>
      </c>
      <c r="J103" s="11">
        <v>12</v>
      </c>
      <c r="K103" s="2">
        <v>78</v>
      </c>
      <c r="L103" s="2">
        <v>110</v>
      </c>
      <c r="M103" s="2">
        <v>84</v>
      </c>
      <c r="N103" s="2">
        <v>0</v>
      </c>
      <c r="O103" s="7">
        <v>22.83</v>
      </c>
      <c r="P103" s="6">
        <v>19.829999999999998</v>
      </c>
      <c r="Q103" s="6">
        <v>20.62</v>
      </c>
      <c r="R103" s="6">
        <v>19.64</v>
      </c>
      <c r="S103" s="6">
        <v>22.73</v>
      </c>
      <c r="T103" s="6">
        <v>20.37</v>
      </c>
      <c r="U103" s="98">
        <v>20.46</v>
      </c>
      <c r="V103" s="6">
        <v>20.07</v>
      </c>
      <c r="W103" s="6">
        <v>19.079999999999998</v>
      </c>
      <c r="X103" s="6">
        <v>17.63</v>
      </c>
      <c r="Y103" s="6">
        <v>17.68</v>
      </c>
      <c r="Z103" s="6">
        <v>17.739999999999998</v>
      </c>
      <c r="AA103" s="98">
        <v>20.55</v>
      </c>
      <c r="AB103" s="6">
        <v>23.19</v>
      </c>
      <c r="AC103" s="98">
        <v>18.37</v>
      </c>
      <c r="AD103" s="8"/>
      <c r="AE103" s="7"/>
      <c r="AF103" s="98"/>
      <c r="AG103" s="6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thickBot="1" x14ac:dyDescent="0.25">
      <c r="A104" s="1">
        <v>101</v>
      </c>
      <c r="B104" s="108"/>
      <c r="C104" s="109" t="s">
        <v>114</v>
      </c>
      <c r="D104" s="110" t="s">
        <v>67</v>
      </c>
      <c r="E104" s="5">
        <f>(F104)+I104</f>
        <v>23.027777777777779</v>
      </c>
      <c r="F104" s="5">
        <f>SUM(O104:AN104)/H104</f>
        <v>19.027777777777779</v>
      </c>
      <c r="G104" s="5">
        <f>(M104/K104)</f>
        <v>0.28260869565217389</v>
      </c>
      <c r="H104" s="2">
        <v>9</v>
      </c>
      <c r="I104" s="2">
        <v>4</v>
      </c>
      <c r="J104" s="11">
        <v>5</v>
      </c>
      <c r="K104" s="2">
        <v>46</v>
      </c>
      <c r="L104" s="2">
        <v>60</v>
      </c>
      <c r="M104" s="2">
        <v>13</v>
      </c>
      <c r="N104" s="2">
        <v>3</v>
      </c>
      <c r="O104" s="6">
        <v>20.78</v>
      </c>
      <c r="Q104" s="98">
        <v>19.43</v>
      </c>
      <c r="R104" s="98">
        <v>18.47</v>
      </c>
      <c r="T104" s="6">
        <v>18.59</v>
      </c>
      <c r="U104" s="98">
        <v>20.03</v>
      </c>
      <c r="V104" s="98">
        <v>17.350000000000001</v>
      </c>
      <c r="W104" s="6">
        <v>18.21</v>
      </c>
      <c r="X104" s="98"/>
      <c r="Y104" s="98"/>
      <c r="Z104" s="98"/>
      <c r="AA104" s="6">
        <v>19.559999999999999</v>
      </c>
      <c r="AC104" s="6">
        <v>18.829999999999998</v>
      </c>
      <c r="AG104" s="6"/>
    </row>
    <row r="105" spans="1:256" thickBot="1" x14ac:dyDescent="0.25">
      <c r="A105" s="1">
        <v>102</v>
      </c>
      <c r="B105" s="108"/>
      <c r="C105" s="109" t="s">
        <v>190</v>
      </c>
      <c r="D105" s="110" t="s">
        <v>70</v>
      </c>
      <c r="E105" s="5">
        <f>(F105)+I105</f>
        <v>23</v>
      </c>
      <c r="F105" s="5">
        <f>SUM(O105:AN105)/H105</f>
        <v>20</v>
      </c>
      <c r="G105" s="5">
        <f>(M105/K105)</f>
        <v>0.95</v>
      </c>
      <c r="H105" s="2">
        <v>7</v>
      </c>
      <c r="I105" s="11">
        <v>3</v>
      </c>
      <c r="J105" s="11">
        <v>4</v>
      </c>
      <c r="K105" s="11">
        <v>40</v>
      </c>
      <c r="L105" s="11">
        <v>113</v>
      </c>
      <c r="M105" s="11">
        <v>38</v>
      </c>
      <c r="N105" s="11">
        <v>1</v>
      </c>
      <c r="O105" s="98"/>
      <c r="P105" s="6">
        <v>21.84</v>
      </c>
      <c r="R105" s="6">
        <v>21.52</v>
      </c>
      <c r="U105" s="98"/>
      <c r="V105" s="6">
        <v>18.190000000000001</v>
      </c>
      <c r="W105" s="8">
        <v>19.829999999999998</v>
      </c>
      <c r="X105" s="8">
        <v>20.75</v>
      </c>
      <c r="Y105" s="8"/>
      <c r="Z105" s="8">
        <v>19</v>
      </c>
      <c r="AB105" s="6">
        <v>18.87</v>
      </c>
      <c r="AC105" s="98"/>
      <c r="AE105" s="98"/>
      <c r="AF105" s="8"/>
      <c r="AG105" s="8"/>
    </row>
    <row r="106" spans="1:256" thickBot="1" x14ac:dyDescent="0.25">
      <c r="A106" s="1">
        <v>103</v>
      </c>
      <c r="B106" s="108"/>
      <c r="C106" s="109" t="s">
        <v>150</v>
      </c>
      <c r="D106" s="110" t="s">
        <v>70</v>
      </c>
      <c r="E106" s="5">
        <f>(F106)+I106</f>
        <v>22.78125</v>
      </c>
      <c r="F106" s="5">
        <f>SUM(O106:AN106)/H106</f>
        <v>20.78125</v>
      </c>
      <c r="G106" s="5">
        <f>(M106/K106)</f>
        <v>1.2</v>
      </c>
      <c r="H106" s="2">
        <v>8</v>
      </c>
      <c r="I106" s="2">
        <v>2</v>
      </c>
      <c r="J106" s="11">
        <v>6</v>
      </c>
      <c r="K106" s="2">
        <v>45</v>
      </c>
      <c r="L106" s="2">
        <v>91</v>
      </c>
      <c r="M106" s="2">
        <v>54</v>
      </c>
      <c r="N106" s="2">
        <v>1</v>
      </c>
      <c r="O106" s="98">
        <v>18.63</v>
      </c>
      <c r="P106" s="98"/>
      <c r="Q106" s="6">
        <v>20.25</v>
      </c>
      <c r="R106" s="6">
        <v>18.04</v>
      </c>
      <c r="S106" s="98"/>
      <c r="T106" s="6">
        <v>21.1</v>
      </c>
      <c r="U106" s="6"/>
      <c r="V106" s="98"/>
      <c r="X106" s="8"/>
      <c r="Y106" s="6">
        <v>21.67</v>
      </c>
      <c r="AA106" s="6">
        <v>21.65</v>
      </c>
      <c r="AB106" s="98">
        <v>21.83</v>
      </c>
      <c r="AC106" s="6">
        <v>23.08</v>
      </c>
      <c r="AD106" s="98"/>
      <c r="AE106" s="98"/>
      <c r="AG106" s="6"/>
    </row>
    <row r="107" spans="1:256" thickBot="1" x14ac:dyDescent="0.25">
      <c r="A107" s="1">
        <v>104</v>
      </c>
      <c r="B107" s="108"/>
      <c r="C107" s="109" t="s">
        <v>107</v>
      </c>
      <c r="D107" s="110" t="s">
        <v>67</v>
      </c>
      <c r="E107" s="5">
        <f>(F107)+I107</f>
        <v>22.781111111111116</v>
      </c>
      <c r="F107" s="5">
        <f>SUM(O107:AN107)/H107</f>
        <v>19.781111111111116</v>
      </c>
      <c r="G107" s="5">
        <f>(M107/K107)</f>
        <v>1.0204081632653061</v>
      </c>
      <c r="H107" s="2">
        <v>9</v>
      </c>
      <c r="I107" s="11">
        <v>3</v>
      </c>
      <c r="J107" s="11">
        <v>6</v>
      </c>
      <c r="K107" s="11">
        <v>49</v>
      </c>
      <c r="L107" s="11">
        <v>102</v>
      </c>
      <c r="M107" s="11">
        <v>50</v>
      </c>
      <c r="N107" s="11">
        <v>1</v>
      </c>
      <c r="O107" s="98">
        <v>20.329999999999998</v>
      </c>
      <c r="P107" s="6">
        <v>20.94</v>
      </c>
      <c r="Q107" s="8"/>
      <c r="R107" s="6"/>
      <c r="U107" s="98"/>
      <c r="V107" s="6">
        <v>19.93</v>
      </c>
      <c r="W107" s="6">
        <v>15.61</v>
      </c>
      <c r="X107" s="6">
        <v>18.260000000000002</v>
      </c>
      <c r="Y107" s="8">
        <v>22.73</v>
      </c>
      <c r="Z107" s="6">
        <v>19.12</v>
      </c>
      <c r="AA107" s="8">
        <v>21.8</v>
      </c>
      <c r="AB107" s="6">
        <v>19.309999999999999</v>
      </c>
      <c r="AC107" s="98"/>
      <c r="AD107" s="98"/>
      <c r="AE107" s="8"/>
      <c r="AF107" s="98"/>
      <c r="AG107" s="6"/>
      <c r="AJ107" s="18"/>
    </row>
    <row r="108" spans="1:256" thickBot="1" x14ac:dyDescent="0.25">
      <c r="A108" s="1">
        <v>105</v>
      </c>
      <c r="B108" s="108" t="s">
        <v>0</v>
      </c>
      <c r="C108" s="109" t="s">
        <v>48</v>
      </c>
      <c r="D108" s="110" t="s">
        <v>43</v>
      </c>
      <c r="E108" s="5">
        <f>(F108)+I108</f>
        <v>22.574285714285711</v>
      </c>
      <c r="F108" s="5">
        <f>SUM(O108:AN108)/H108</f>
        <v>19.574285714285711</v>
      </c>
      <c r="G108" s="5">
        <f>(M108/K108)</f>
        <v>1.1025641025641026</v>
      </c>
      <c r="H108" s="2">
        <v>7</v>
      </c>
      <c r="I108" s="2">
        <v>3</v>
      </c>
      <c r="J108" s="11">
        <v>4</v>
      </c>
      <c r="K108" s="2">
        <v>39</v>
      </c>
      <c r="L108" s="2">
        <v>94</v>
      </c>
      <c r="M108" s="2">
        <v>43</v>
      </c>
      <c r="N108" s="2">
        <v>2</v>
      </c>
      <c r="O108" s="6">
        <v>20.47</v>
      </c>
      <c r="P108" s="6">
        <v>20.46</v>
      </c>
      <c r="Q108" s="98"/>
      <c r="R108" s="8">
        <v>17.43</v>
      </c>
      <c r="S108" s="98"/>
      <c r="T108" s="6">
        <v>19.399999999999999</v>
      </c>
      <c r="U108" s="8">
        <v>20.77</v>
      </c>
      <c r="V108" s="8"/>
      <c r="W108" s="6">
        <v>21.06</v>
      </c>
      <c r="Y108" s="8">
        <v>17.43</v>
      </c>
      <c r="Z108" s="8"/>
      <c r="AC108" s="6"/>
      <c r="AG108" s="6"/>
    </row>
    <row r="109" spans="1:256" thickBot="1" x14ac:dyDescent="0.25">
      <c r="A109" s="1">
        <v>106</v>
      </c>
      <c r="B109" s="108"/>
      <c r="C109" s="109" t="s">
        <v>123</v>
      </c>
      <c r="D109" s="110" t="s">
        <v>71</v>
      </c>
      <c r="E109" s="5">
        <f>(F109)+I109</f>
        <v>22.404444444444444</v>
      </c>
      <c r="F109" s="5">
        <f>SUM(O109:AN109)/H109</f>
        <v>20.404444444444444</v>
      </c>
      <c r="G109" s="5">
        <f>(M109/K109)</f>
        <v>1.2765957446808511</v>
      </c>
      <c r="H109" s="2">
        <v>9</v>
      </c>
      <c r="I109" s="11">
        <v>2</v>
      </c>
      <c r="J109" s="11">
        <v>7</v>
      </c>
      <c r="K109" s="11">
        <v>47</v>
      </c>
      <c r="L109" s="11">
        <v>104</v>
      </c>
      <c r="M109" s="11">
        <v>60</v>
      </c>
      <c r="N109" s="11">
        <v>3</v>
      </c>
      <c r="O109" s="6">
        <v>23</v>
      </c>
      <c r="P109" s="6">
        <v>23.26</v>
      </c>
      <c r="Q109" s="6">
        <v>20.91</v>
      </c>
      <c r="R109" s="6"/>
      <c r="S109" s="98"/>
      <c r="T109" s="6">
        <v>19</v>
      </c>
      <c r="U109" s="98">
        <v>18.73</v>
      </c>
      <c r="V109" s="98"/>
      <c r="W109" s="98"/>
      <c r="Y109" s="6">
        <v>21.73</v>
      </c>
      <c r="AA109" s="6">
        <v>20.21</v>
      </c>
      <c r="AB109" s="98">
        <v>20.45</v>
      </c>
      <c r="AC109" s="6">
        <v>16.350000000000001</v>
      </c>
      <c r="AG109" s="8"/>
    </row>
    <row r="110" spans="1:256" thickBot="1" x14ac:dyDescent="0.25">
      <c r="A110" s="1">
        <v>107</v>
      </c>
      <c r="B110" s="108"/>
      <c r="C110" s="109" t="s">
        <v>267</v>
      </c>
      <c r="D110" s="110" t="s">
        <v>67</v>
      </c>
      <c r="E110" s="5">
        <f>(F110)+I110</f>
        <v>22.38</v>
      </c>
      <c r="F110" s="5">
        <f>SUM(O110:AN110)/H110</f>
        <v>21.38</v>
      </c>
      <c r="G110" s="5">
        <f>(M110/K110)</f>
        <v>1.4</v>
      </c>
      <c r="H110" s="2">
        <v>1</v>
      </c>
      <c r="I110" s="11">
        <v>1</v>
      </c>
      <c r="J110" s="11">
        <v>0</v>
      </c>
      <c r="K110" s="11">
        <v>5</v>
      </c>
      <c r="L110" s="11">
        <v>36</v>
      </c>
      <c r="M110" s="11">
        <v>7</v>
      </c>
      <c r="N110" s="11">
        <v>0</v>
      </c>
      <c r="R110" s="6"/>
      <c r="S110" s="7"/>
      <c r="T110" s="98"/>
      <c r="U110" s="6"/>
      <c r="V110" s="98">
        <v>21.38</v>
      </c>
      <c r="Z110" s="8"/>
      <c r="AC110" s="6"/>
      <c r="AD110" s="98"/>
      <c r="AG110" s="8"/>
    </row>
    <row r="111" spans="1:256" thickBot="1" x14ac:dyDescent="0.25">
      <c r="A111" s="1">
        <v>108</v>
      </c>
      <c r="B111" s="108"/>
      <c r="C111" s="109" t="s">
        <v>198</v>
      </c>
      <c r="D111" s="110" t="s">
        <v>65</v>
      </c>
      <c r="E111" s="5">
        <f>(F111)+I111</f>
        <v>22.355714285714289</v>
      </c>
      <c r="F111" s="5">
        <f>SUM(O111:AN111)/H111</f>
        <v>19.355714285714289</v>
      </c>
      <c r="G111" s="5">
        <f>(M111/K111)</f>
        <v>1.0540540540540539</v>
      </c>
      <c r="H111" s="2">
        <v>7</v>
      </c>
      <c r="I111" s="2">
        <v>3</v>
      </c>
      <c r="J111" s="11">
        <v>4</v>
      </c>
      <c r="K111" s="2">
        <v>37</v>
      </c>
      <c r="L111" s="2">
        <v>72</v>
      </c>
      <c r="M111" s="2">
        <v>39</v>
      </c>
      <c r="N111" s="2">
        <v>0</v>
      </c>
      <c r="P111" s="98">
        <v>19.760000000000002</v>
      </c>
      <c r="R111" s="6">
        <v>19.600000000000001</v>
      </c>
      <c r="S111" s="8">
        <v>17.239999999999998</v>
      </c>
      <c r="T111" s="7">
        <v>23.26</v>
      </c>
      <c r="U111" s="8"/>
      <c r="V111" s="6"/>
      <c r="W111" s="98">
        <v>17.79</v>
      </c>
      <c r="Z111" s="6">
        <v>20.37</v>
      </c>
      <c r="AA111" s="98"/>
      <c r="AB111" s="6">
        <v>17.47</v>
      </c>
      <c r="AC111" s="98"/>
      <c r="AD111" s="98"/>
      <c r="AF111" s="98"/>
      <c r="AG111" s="6"/>
    </row>
    <row r="112" spans="1:256" ht="12.75" customHeight="1" thickBot="1" x14ac:dyDescent="0.25">
      <c r="A112" s="1">
        <v>109</v>
      </c>
      <c r="B112" s="108"/>
      <c r="C112" s="109" t="s">
        <v>168</v>
      </c>
      <c r="D112" s="110" t="s">
        <v>62</v>
      </c>
      <c r="E112" s="5">
        <f>(F112)+I112</f>
        <v>22.240769230769235</v>
      </c>
      <c r="F112" s="5">
        <f>SUM(O112:AN112)/H112</f>
        <v>19.240769230769235</v>
      </c>
      <c r="G112" s="5">
        <f>(M112/K112)</f>
        <v>0.8970588235294118</v>
      </c>
      <c r="H112" s="2">
        <v>13</v>
      </c>
      <c r="I112" s="11">
        <v>3</v>
      </c>
      <c r="J112" s="11">
        <v>10</v>
      </c>
      <c r="K112" s="11">
        <v>68</v>
      </c>
      <c r="L112" s="11">
        <v>128</v>
      </c>
      <c r="M112" s="11">
        <v>61</v>
      </c>
      <c r="N112" s="11">
        <v>3</v>
      </c>
      <c r="O112" s="98">
        <v>16.71</v>
      </c>
      <c r="P112" s="6">
        <v>17.670000000000002</v>
      </c>
      <c r="R112" s="6">
        <v>18.649999999999999</v>
      </c>
      <c r="S112" s="6">
        <v>19.48</v>
      </c>
      <c r="T112" s="6">
        <v>18.41</v>
      </c>
      <c r="U112" s="6">
        <v>18.87</v>
      </c>
      <c r="V112" s="6">
        <v>18.29</v>
      </c>
      <c r="W112" s="6">
        <v>20.39</v>
      </c>
      <c r="X112" s="98">
        <v>20.66</v>
      </c>
      <c r="Y112" s="98"/>
      <c r="Z112" s="6">
        <v>17.18</v>
      </c>
      <c r="AA112" s="98">
        <v>23.3</v>
      </c>
      <c r="AB112" s="6">
        <v>20.28</v>
      </c>
      <c r="AC112" s="8">
        <v>20.239999999999998</v>
      </c>
      <c r="AD112" s="98"/>
      <c r="AF112" s="98"/>
      <c r="AG112" s="6"/>
      <c r="AH112" s="8"/>
      <c r="AI112" s="6"/>
    </row>
    <row r="113" spans="1:36" thickBot="1" x14ac:dyDescent="0.25">
      <c r="A113" s="1">
        <v>110</v>
      </c>
      <c r="B113" s="108"/>
      <c r="C113" s="109" t="s">
        <v>141</v>
      </c>
      <c r="D113" s="110" t="s">
        <v>69</v>
      </c>
      <c r="E113" s="5">
        <f>(F113)+I113</f>
        <v>21.89875</v>
      </c>
      <c r="F113" s="5">
        <f>SUM(O113:AN113)/H113</f>
        <v>19.89875</v>
      </c>
      <c r="G113" s="5">
        <f>(M113/K113)</f>
        <v>0.7441860465116279</v>
      </c>
      <c r="H113" s="2">
        <v>8</v>
      </c>
      <c r="I113" s="11">
        <v>2</v>
      </c>
      <c r="J113" s="11">
        <v>6</v>
      </c>
      <c r="K113" s="11">
        <v>43</v>
      </c>
      <c r="L113" s="11">
        <v>145</v>
      </c>
      <c r="M113" s="11">
        <v>32</v>
      </c>
      <c r="N113" s="11">
        <v>2</v>
      </c>
      <c r="O113" s="6">
        <v>22.42</v>
      </c>
      <c r="P113" s="6">
        <v>17.16</v>
      </c>
      <c r="Q113" s="98">
        <v>20.64</v>
      </c>
      <c r="R113" s="6">
        <v>20.97</v>
      </c>
      <c r="S113" s="98">
        <v>22.27</v>
      </c>
      <c r="U113" s="6"/>
      <c r="V113" s="6">
        <v>21.6</v>
      </c>
      <c r="W113" s="6">
        <v>16.89</v>
      </c>
      <c r="X113" s="6">
        <v>17.239999999999998</v>
      </c>
      <c r="Y113" s="98"/>
      <c r="AC113" s="6"/>
      <c r="AD113" s="98"/>
      <c r="AG113" s="6"/>
    </row>
    <row r="114" spans="1:36" thickBot="1" x14ac:dyDescent="0.25">
      <c r="A114" s="1">
        <v>111</v>
      </c>
      <c r="B114" s="108"/>
      <c r="C114" s="109" t="s">
        <v>235</v>
      </c>
      <c r="D114" s="110" t="s">
        <v>62</v>
      </c>
      <c r="E114" s="5">
        <f>(F114)+I114</f>
        <v>21.77</v>
      </c>
      <c r="F114" s="5">
        <f>SUM(O114:AN114)/H114</f>
        <v>21.77</v>
      </c>
      <c r="G114" s="5">
        <f>(M114/K114)</f>
        <v>1.25</v>
      </c>
      <c r="H114" s="2">
        <v>1</v>
      </c>
      <c r="I114" s="2">
        <v>0</v>
      </c>
      <c r="J114" s="11">
        <v>1</v>
      </c>
      <c r="K114" s="2">
        <v>4</v>
      </c>
      <c r="L114" s="2">
        <v>0</v>
      </c>
      <c r="M114" s="2">
        <v>5</v>
      </c>
      <c r="N114" s="2">
        <v>0</v>
      </c>
      <c r="R114" s="6">
        <v>21.77</v>
      </c>
      <c r="U114" s="6"/>
      <c r="V114" s="6"/>
      <c r="AA114" s="98"/>
      <c r="AB114" s="21"/>
      <c r="AC114" s="6"/>
      <c r="AE114" s="8"/>
      <c r="AF114" s="8"/>
      <c r="AG114" s="6"/>
      <c r="AJ114" s="18"/>
    </row>
    <row r="115" spans="1:36" ht="12.75" customHeight="1" thickBot="1" x14ac:dyDescent="0.25">
      <c r="A115" s="1">
        <v>112</v>
      </c>
      <c r="B115" s="108"/>
      <c r="C115" s="109" t="s">
        <v>239</v>
      </c>
      <c r="D115" s="110" t="s">
        <v>37</v>
      </c>
      <c r="E115" s="5">
        <f>(F115)+I115</f>
        <v>21.66</v>
      </c>
      <c r="F115" s="5">
        <f>SUM(O115:AN115)/H115</f>
        <v>21.66</v>
      </c>
      <c r="G115" s="5">
        <f>(M115/K115)</f>
        <v>1.3181818181818181</v>
      </c>
      <c r="H115" s="2">
        <v>4</v>
      </c>
      <c r="I115" s="11">
        <v>0</v>
      </c>
      <c r="J115" s="11">
        <v>4</v>
      </c>
      <c r="K115" s="11">
        <v>22</v>
      </c>
      <c r="L115" s="11">
        <v>95</v>
      </c>
      <c r="M115" s="11">
        <v>29</v>
      </c>
      <c r="N115" s="11">
        <v>0</v>
      </c>
      <c r="P115" s="7"/>
      <c r="R115" s="8"/>
      <c r="S115" s="6">
        <v>21.81</v>
      </c>
      <c r="U115" s="6"/>
      <c r="V115" s="6">
        <v>21.71</v>
      </c>
      <c r="Z115" s="6">
        <v>22.45</v>
      </c>
      <c r="AC115" s="6">
        <v>20.67</v>
      </c>
      <c r="AD115" s="98"/>
      <c r="AG115" s="6"/>
    </row>
    <row r="116" spans="1:36" thickBot="1" x14ac:dyDescent="0.25">
      <c r="A116" s="1">
        <v>113</v>
      </c>
      <c r="B116" s="108"/>
      <c r="C116" s="109" t="s">
        <v>169</v>
      </c>
      <c r="D116" s="110" t="s">
        <v>62</v>
      </c>
      <c r="E116" s="5">
        <f>(F116)+I116</f>
        <v>21.349090909090908</v>
      </c>
      <c r="F116" s="5">
        <f>SUM(O116:AN116)/H116</f>
        <v>18.349090909090908</v>
      </c>
      <c r="G116" s="5">
        <f>(M116/K116)</f>
        <v>0.96226415094339623</v>
      </c>
      <c r="H116" s="2">
        <v>11</v>
      </c>
      <c r="I116" s="2">
        <v>3</v>
      </c>
      <c r="J116" s="11">
        <v>8</v>
      </c>
      <c r="K116" s="2">
        <v>53</v>
      </c>
      <c r="L116" s="2">
        <v>53</v>
      </c>
      <c r="M116" s="2">
        <v>51</v>
      </c>
      <c r="N116" s="2">
        <v>1</v>
      </c>
      <c r="O116" s="6">
        <v>15.95</v>
      </c>
      <c r="P116" s="98"/>
      <c r="Q116" s="98">
        <v>18.22</v>
      </c>
      <c r="R116" s="6">
        <v>18.649999999999999</v>
      </c>
      <c r="S116" s="6">
        <v>18.89</v>
      </c>
      <c r="T116" s="6">
        <v>18.399999999999999</v>
      </c>
      <c r="U116" s="6"/>
      <c r="V116" s="98">
        <v>17.28</v>
      </c>
      <c r="W116" s="6">
        <v>18.989999999999998</v>
      </c>
      <c r="X116" s="98"/>
      <c r="Y116" s="6">
        <v>19.809999999999999</v>
      </c>
      <c r="Z116" s="98">
        <v>16.84</v>
      </c>
      <c r="AA116" s="6">
        <v>18.29</v>
      </c>
      <c r="AB116" s="98"/>
      <c r="AC116" s="6">
        <v>20.52</v>
      </c>
      <c r="AG116" s="6"/>
    </row>
    <row r="117" spans="1:36" thickBot="1" x14ac:dyDescent="0.25">
      <c r="A117" s="1">
        <v>114</v>
      </c>
      <c r="B117" s="108"/>
      <c r="C117" s="109" t="s">
        <v>249</v>
      </c>
      <c r="D117" s="110" t="s">
        <v>43</v>
      </c>
      <c r="E117" s="5">
        <f>(F117)+I117</f>
        <v>21.283333333333331</v>
      </c>
      <c r="F117" s="5">
        <f>SUM(O117:AN117)/H117</f>
        <v>21.283333333333331</v>
      </c>
      <c r="G117" s="5">
        <f>(M117/K117)</f>
        <v>1</v>
      </c>
      <c r="H117" s="2">
        <v>3</v>
      </c>
      <c r="I117" s="11">
        <v>0</v>
      </c>
      <c r="J117" s="11">
        <v>3</v>
      </c>
      <c r="K117" s="11">
        <v>13</v>
      </c>
      <c r="L117" s="11">
        <v>123</v>
      </c>
      <c r="M117" s="11">
        <v>13</v>
      </c>
      <c r="N117" s="11">
        <v>0</v>
      </c>
      <c r="O117" s="7"/>
      <c r="P117" s="8"/>
      <c r="Q117" s="7"/>
      <c r="R117" s="7"/>
      <c r="S117" s="8"/>
      <c r="T117" s="6">
        <v>24.58</v>
      </c>
      <c r="U117" s="8"/>
      <c r="V117" s="6">
        <v>19.899999999999999</v>
      </c>
      <c r="AC117" s="6">
        <v>19.37</v>
      </c>
      <c r="AD117" s="98"/>
      <c r="AG117" s="6"/>
    </row>
    <row r="118" spans="1:36" thickBot="1" x14ac:dyDescent="0.25">
      <c r="A118" s="1">
        <v>115</v>
      </c>
      <c r="B118" s="108"/>
      <c r="C118" s="109" t="s">
        <v>232</v>
      </c>
      <c r="D118" s="110" t="s">
        <v>69</v>
      </c>
      <c r="E118" s="5">
        <f>(F118)+I118</f>
        <v>21.25090909090909</v>
      </c>
      <c r="F118" s="5">
        <f>SUM(O118:AN118)/H118</f>
        <v>20.25090909090909</v>
      </c>
      <c r="G118" s="5">
        <f>(M118/K118)</f>
        <v>0.93650793650793651</v>
      </c>
      <c r="H118" s="2">
        <v>11</v>
      </c>
      <c r="I118" s="11">
        <v>1</v>
      </c>
      <c r="J118" s="11">
        <v>10</v>
      </c>
      <c r="K118" s="2">
        <v>63</v>
      </c>
      <c r="L118" s="2">
        <v>93</v>
      </c>
      <c r="M118" s="2">
        <v>59</v>
      </c>
      <c r="N118" s="2">
        <v>2</v>
      </c>
      <c r="R118" s="7">
        <v>20.84</v>
      </c>
      <c r="S118" s="6">
        <v>21.61</v>
      </c>
      <c r="T118" s="6">
        <v>23.49</v>
      </c>
      <c r="U118" s="6">
        <v>21.51</v>
      </c>
      <c r="V118" s="8">
        <v>16.78</v>
      </c>
      <c r="W118" s="6">
        <v>20.52</v>
      </c>
      <c r="X118" s="6">
        <v>17.7</v>
      </c>
      <c r="Y118" s="6">
        <v>23.24</v>
      </c>
      <c r="Z118" s="6">
        <v>19.39</v>
      </c>
      <c r="AA118" s="6">
        <v>19.260000000000002</v>
      </c>
      <c r="AC118" s="6">
        <v>18.420000000000002</v>
      </c>
      <c r="AG118" s="6"/>
    </row>
    <row r="119" spans="1:36" thickBot="1" x14ac:dyDescent="0.25">
      <c r="A119" s="1">
        <v>116</v>
      </c>
      <c r="B119" s="108" t="s">
        <v>0</v>
      </c>
      <c r="C119" s="109" t="s">
        <v>47</v>
      </c>
      <c r="D119" s="110" t="s">
        <v>43</v>
      </c>
      <c r="E119" s="5">
        <f>(F119)+I119</f>
        <v>21.01</v>
      </c>
      <c r="F119" s="5">
        <f>SUM(O119:AN119)/H119</f>
        <v>21.01</v>
      </c>
      <c r="G119" s="5">
        <f>(M119/K119)</f>
        <v>1.1666666666666667</v>
      </c>
      <c r="H119" s="2">
        <v>1</v>
      </c>
      <c r="I119" s="2">
        <v>0</v>
      </c>
      <c r="J119" s="11">
        <v>1</v>
      </c>
      <c r="K119" s="2">
        <v>6</v>
      </c>
      <c r="L119" s="2">
        <v>70</v>
      </c>
      <c r="M119" s="2">
        <v>7</v>
      </c>
      <c r="N119" s="2">
        <v>1</v>
      </c>
      <c r="O119" s="6">
        <v>21.01</v>
      </c>
      <c r="P119" s="98"/>
      <c r="R119" s="98"/>
      <c r="T119" s="98"/>
      <c r="U119" s="98"/>
      <c r="V119" s="6"/>
      <c r="W119" s="98"/>
      <c r="X119" s="98"/>
      <c r="Y119" s="98"/>
      <c r="Z119" s="98"/>
      <c r="AA119" s="98"/>
      <c r="AC119" s="98"/>
      <c r="AG119" s="6"/>
    </row>
    <row r="120" spans="1:36" thickBot="1" x14ac:dyDescent="0.25">
      <c r="A120" s="1">
        <v>117</v>
      </c>
      <c r="B120" s="108" t="s">
        <v>0</v>
      </c>
      <c r="C120" s="109" t="s">
        <v>52</v>
      </c>
      <c r="D120" s="110" t="s">
        <v>43</v>
      </c>
      <c r="E120" s="5">
        <f>(F120)+I120</f>
        <v>20.85</v>
      </c>
      <c r="F120" s="5">
        <f>SUM(O120:AN120)/H120</f>
        <v>19.850000000000001</v>
      </c>
      <c r="G120" s="5">
        <f>(M120/K120)</f>
        <v>1.25</v>
      </c>
      <c r="H120" s="2">
        <v>2</v>
      </c>
      <c r="I120" s="2">
        <v>1</v>
      </c>
      <c r="J120" s="11">
        <v>1</v>
      </c>
      <c r="K120" s="2">
        <v>12</v>
      </c>
      <c r="L120" s="2">
        <v>120</v>
      </c>
      <c r="M120" s="2">
        <v>15</v>
      </c>
      <c r="N120" s="2">
        <v>0</v>
      </c>
      <c r="O120" s="6">
        <v>19.75</v>
      </c>
      <c r="P120" s="98"/>
      <c r="Q120" s="98"/>
      <c r="R120" s="8"/>
      <c r="S120" s="8"/>
      <c r="T120" s="8"/>
      <c r="U120" s="8"/>
      <c r="V120" s="8"/>
      <c r="W120" s="8"/>
      <c r="Y120" s="98"/>
      <c r="Z120" s="98"/>
      <c r="AA120" s="98">
        <v>19.95</v>
      </c>
      <c r="AC120" s="6"/>
      <c r="AD120" s="98"/>
      <c r="AG120" s="6"/>
    </row>
    <row r="121" spans="1:36" thickBot="1" x14ac:dyDescent="0.25">
      <c r="A121" s="1">
        <v>118</v>
      </c>
      <c r="B121" s="108"/>
      <c r="C121" s="109" t="s">
        <v>154</v>
      </c>
      <c r="D121" s="110" t="s">
        <v>70</v>
      </c>
      <c r="E121" s="5">
        <f>(F121)+I121</f>
        <v>20.652499999999996</v>
      </c>
      <c r="F121" s="5">
        <f>SUM(O121:AN121)/H121</f>
        <v>18.652499999999996</v>
      </c>
      <c r="G121" s="5">
        <f>(M121/K121)</f>
        <v>1.1111111111111112</v>
      </c>
      <c r="H121" s="2">
        <v>8</v>
      </c>
      <c r="I121" s="11">
        <v>2</v>
      </c>
      <c r="J121" s="11">
        <v>6</v>
      </c>
      <c r="K121" s="2">
        <v>36</v>
      </c>
      <c r="L121" s="2">
        <v>40</v>
      </c>
      <c r="M121" s="2">
        <v>40</v>
      </c>
      <c r="N121" s="2">
        <v>0</v>
      </c>
      <c r="O121" s="7">
        <v>20.63</v>
      </c>
      <c r="P121" s="8">
        <v>14.42</v>
      </c>
      <c r="Q121" s="8"/>
      <c r="R121" s="6"/>
      <c r="T121" s="6">
        <v>20.78</v>
      </c>
      <c r="U121" s="6">
        <v>19.88</v>
      </c>
      <c r="V121" s="98">
        <v>17.43</v>
      </c>
      <c r="W121" s="6">
        <v>16.829999999999998</v>
      </c>
      <c r="X121" s="6">
        <v>19.11</v>
      </c>
      <c r="Y121" s="98"/>
      <c r="AA121" s="6">
        <v>20.14</v>
      </c>
      <c r="AC121" s="98"/>
      <c r="AG121" s="6"/>
    </row>
    <row r="122" spans="1:36" thickBot="1" x14ac:dyDescent="0.25">
      <c r="A122" s="1">
        <v>119</v>
      </c>
      <c r="B122" s="108"/>
      <c r="C122" s="109" t="s">
        <v>147</v>
      </c>
      <c r="D122" s="110" t="s">
        <v>69</v>
      </c>
      <c r="E122" s="5">
        <f>(F122)+I122</f>
        <v>20.383076923076924</v>
      </c>
      <c r="F122" s="5">
        <f>SUM(O122:AN122)/H122</f>
        <v>19.383076923076924</v>
      </c>
      <c r="G122" s="5">
        <f>(M122/K122)</f>
        <v>0.9242424242424242</v>
      </c>
      <c r="H122" s="2">
        <v>13</v>
      </c>
      <c r="I122" s="2">
        <v>1</v>
      </c>
      <c r="J122" s="11">
        <v>12</v>
      </c>
      <c r="K122" s="2">
        <v>66</v>
      </c>
      <c r="L122" s="2">
        <v>121</v>
      </c>
      <c r="M122" s="2">
        <v>61</v>
      </c>
      <c r="N122" s="2">
        <v>3</v>
      </c>
      <c r="O122" s="6">
        <v>18.54</v>
      </c>
      <c r="Q122" s="6">
        <v>17.649999999999999</v>
      </c>
      <c r="R122" s="6">
        <v>17.899999999999999</v>
      </c>
      <c r="S122" s="6">
        <v>17.54</v>
      </c>
      <c r="T122" s="6">
        <v>15.42</v>
      </c>
      <c r="U122" s="6">
        <v>19.04</v>
      </c>
      <c r="V122" s="98"/>
      <c r="W122" s="6">
        <v>20.309999999999999</v>
      </c>
      <c r="X122" s="6">
        <v>18.91</v>
      </c>
      <c r="Y122" s="6">
        <v>18.28</v>
      </c>
      <c r="Z122" s="98">
        <v>22.9</v>
      </c>
      <c r="AA122" s="6">
        <v>22.96</v>
      </c>
      <c r="AB122" s="6">
        <v>20.75</v>
      </c>
      <c r="AC122" s="6">
        <v>21.78</v>
      </c>
      <c r="AD122" s="98"/>
      <c r="AF122" s="98"/>
      <c r="AG122" s="6"/>
    </row>
    <row r="123" spans="1:36" thickBot="1" x14ac:dyDescent="0.25">
      <c r="A123" s="1">
        <v>120</v>
      </c>
      <c r="B123" s="108"/>
      <c r="C123" s="109" t="s">
        <v>255</v>
      </c>
      <c r="D123" s="110" t="s">
        <v>43</v>
      </c>
      <c r="E123" s="5">
        <f>(F123)+I123</f>
        <v>20.2575</v>
      </c>
      <c r="F123" s="5">
        <f>SUM(O123:AN123)/H123</f>
        <v>18.2575</v>
      </c>
      <c r="G123" s="5">
        <f>(M123/K123)</f>
        <v>0.90476190476190477</v>
      </c>
      <c r="H123" s="2">
        <v>4</v>
      </c>
      <c r="I123" s="2">
        <v>2</v>
      </c>
      <c r="J123" s="11">
        <v>2</v>
      </c>
      <c r="K123" s="2">
        <v>21</v>
      </c>
      <c r="L123" s="2">
        <v>59</v>
      </c>
      <c r="M123" s="2">
        <v>19</v>
      </c>
      <c r="N123" s="2">
        <v>2</v>
      </c>
      <c r="O123" s="8"/>
      <c r="P123" s="8"/>
      <c r="Q123" s="98"/>
      <c r="R123" s="8"/>
      <c r="U123" s="6">
        <v>18.29</v>
      </c>
      <c r="V123" s="6"/>
      <c r="W123" s="98">
        <v>18.760000000000002</v>
      </c>
      <c r="X123" s="6">
        <v>17.329999999999998</v>
      </c>
      <c r="Z123" s="98">
        <v>18.649999999999999</v>
      </c>
      <c r="AA123" s="98"/>
      <c r="AB123" s="98"/>
      <c r="AC123" s="98"/>
      <c r="AF123" s="98"/>
      <c r="AG123" s="6"/>
    </row>
    <row r="124" spans="1:36" ht="12.75" customHeight="1" thickBot="1" x14ac:dyDescent="0.25">
      <c r="A124" s="1">
        <v>122</v>
      </c>
      <c r="B124" s="108"/>
      <c r="C124" s="109" t="s">
        <v>217</v>
      </c>
      <c r="D124" s="110" t="s">
        <v>68</v>
      </c>
      <c r="E124" s="5">
        <f>(F124)+I124</f>
        <v>20.206666666666667</v>
      </c>
      <c r="F124" s="5">
        <f>SUM(O124:AN124)/H124</f>
        <v>18.206666666666667</v>
      </c>
      <c r="G124" s="5">
        <f>(M124/K124)</f>
        <v>0.8928571428571429</v>
      </c>
      <c r="H124" s="2">
        <v>6</v>
      </c>
      <c r="I124" s="2">
        <v>2</v>
      </c>
      <c r="J124" s="11">
        <v>4</v>
      </c>
      <c r="K124" s="2">
        <v>28</v>
      </c>
      <c r="L124" s="2">
        <v>70</v>
      </c>
      <c r="M124" s="2">
        <v>25</v>
      </c>
      <c r="N124" s="2">
        <v>0</v>
      </c>
      <c r="P124" s="98"/>
      <c r="Q124" s="98">
        <v>18.12</v>
      </c>
      <c r="R124" s="6"/>
      <c r="S124" s="6">
        <v>19.91</v>
      </c>
      <c r="T124" s="98"/>
      <c r="U124" s="6">
        <v>16.38</v>
      </c>
      <c r="V124" s="6"/>
      <c r="W124" s="6">
        <v>17.98</v>
      </c>
      <c r="X124" s="6">
        <v>18.29</v>
      </c>
      <c r="AA124" s="98">
        <v>18.559999999999999</v>
      </c>
      <c r="AB124" s="98"/>
      <c r="AC124" s="6"/>
      <c r="AD124" s="98"/>
      <c r="AG124" s="6"/>
      <c r="AH124" s="8"/>
    </row>
    <row r="125" spans="1:36" thickBot="1" x14ac:dyDescent="0.25">
      <c r="A125" s="1">
        <v>123</v>
      </c>
      <c r="B125" s="108"/>
      <c r="C125" s="109" t="s">
        <v>280</v>
      </c>
      <c r="D125" s="110" t="s">
        <v>43</v>
      </c>
      <c r="E125" s="5">
        <f>(F125)+I125</f>
        <v>20.16</v>
      </c>
      <c r="F125" s="5">
        <f>SUM(O125:AN125)/H125</f>
        <v>18.16</v>
      </c>
      <c r="G125" s="5">
        <f>(M125/K125)</f>
        <v>0.875</v>
      </c>
      <c r="H125" s="2">
        <v>3</v>
      </c>
      <c r="I125" s="11">
        <v>2</v>
      </c>
      <c r="J125" s="11">
        <v>1</v>
      </c>
      <c r="K125" s="11">
        <v>16</v>
      </c>
      <c r="L125" s="11">
        <v>115</v>
      </c>
      <c r="M125" s="11">
        <v>14</v>
      </c>
      <c r="N125" s="11">
        <v>0</v>
      </c>
      <c r="O125" s="7"/>
      <c r="R125" s="98"/>
      <c r="U125" s="6"/>
      <c r="V125" s="6"/>
      <c r="X125" s="8"/>
      <c r="Y125" s="98">
        <v>20.28</v>
      </c>
      <c r="Z125" s="8"/>
      <c r="AA125" s="98"/>
      <c r="AB125" s="6">
        <v>19.399999999999999</v>
      </c>
      <c r="AC125" s="98">
        <v>14.8</v>
      </c>
      <c r="AE125" s="8"/>
      <c r="AF125" s="8"/>
      <c r="AG125" s="6"/>
    </row>
    <row r="126" spans="1:36" thickBot="1" x14ac:dyDescent="0.25">
      <c r="A126" s="1">
        <v>124</v>
      </c>
      <c r="B126" s="108"/>
      <c r="C126" s="109" t="s">
        <v>231</v>
      </c>
      <c r="D126" s="110" t="s">
        <v>70</v>
      </c>
      <c r="E126" s="5">
        <f>(F126)+I126</f>
        <v>20.114999999999998</v>
      </c>
      <c r="F126" s="5">
        <f>SUM(O126:AN126)/H126</f>
        <v>20.114999999999998</v>
      </c>
      <c r="G126" s="5">
        <f>(M126/K126)</f>
        <v>1</v>
      </c>
      <c r="H126" s="2">
        <v>6</v>
      </c>
      <c r="I126" s="2">
        <v>0</v>
      </c>
      <c r="J126" s="11">
        <v>6</v>
      </c>
      <c r="K126" s="2">
        <v>31</v>
      </c>
      <c r="L126" s="2">
        <v>95</v>
      </c>
      <c r="M126" s="2">
        <v>31</v>
      </c>
      <c r="N126" s="2">
        <v>1</v>
      </c>
      <c r="R126" s="6">
        <v>17.579999999999998</v>
      </c>
      <c r="S126" s="6">
        <v>20.86</v>
      </c>
      <c r="T126" s="6">
        <v>19.46</v>
      </c>
      <c r="U126" s="6">
        <v>21.1</v>
      </c>
      <c r="V126" s="8"/>
      <c r="X126" s="8"/>
      <c r="Z126" s="6">
        <v>21.08</v>
      </c>
      <c r="AA126" s="6">
        <v>20.61</v>
      </c>
      <c r="AB126" s="98"/>
      <c r="AC126" s="6"/>
      <c r="AD126" s="98"/>
      <c r="AE126" s="98"/>
      <c r="AG126" s="6"/>
      <c r="AI126" s="18"/>
    </row>
    <row r="127" spans="1:36" thickBot="1" x14ac:dyDescent="0.25">
      <c r="A127" s="1">
        <v>125</v>
      </c>
      <c r="B127" s="108" t="s">
        <v>0</v>
      </c>
      <c r="C127" s="109" t="s">
        <v>46</v>
      </c>
      <c r="D127" s="110" t="s">
        <v>43</v>
      </c>
      <c r="E127" s="5">
        <f>(F127)+I127</f>
        <v>20.09</v>
      </c>
      <c r="F127" s="5">
        <f>SUM(O127:AN127)/H127</f>
        <v>19.09</v>
      </c>
      <c r="G127" s="5">
        <f>(M127/K127)</f>
        <v>1.05</v>
      </c>
      <c r="H127" s="2">
        <v>3</v>
      </c>
      <c r="I127" s="11">
        <v>1</v>
      </c>
      <c r="J127" s="11">
        <v>2</v>
      </c>
      <c r="K127" s="2">
        <v>20</v>
      </c>
      <c r="L127" s="2">
        <v>144</v>
      </c>
      <c r="M127" s="2">
        <v>21</v>
      </c>
      <c r="N127" s="2">
        <v>2</v>
      </c>
      <c r="O127" s="8">
        <v>20.62</v>
      </c>
      <c r="P127" s="8"/>
      <c r="Q127" s="6">
        <v>19.98</v>
      </c>
      <c r="R127" s="8"/>
      <c r="S127" s="98"/>
      <c r="T127" s="8"/>
      <c r="U127" s="98"/>
      <c r="V127" s="6"/>
      <c r="W127" s="6">
        <v>16.670000000000002</v>
      </c>
      <c r="X127" s="8"/>
      <c r="Y127" s="8"/>
      <c r="Z127" s="8"/>
      <c r="AA127" s="98"/>
      <c r="AB127" s="98"/>
      <c r="AC127" s="6"/>
      <c r="AD127" s="98"/>
      <c r="AE127" s="98"/>
      <c r="AG127" s="6"/>
    </row>
    <row r="128" spans="1:36" thickBot="1" x14ac:dyDescent="0.25">
      <c r="A128" s="1">
        <v>126</v>
      </c>
      <c r="B128" s="108"/>
      <c r="C128" s="109" t="s">
        <v>157</v>
      </c>
      <c r="D128" s="110" t="s">
        <v>70</v>
      </c>
      <c r="E128" s="5">
        <f>(F128)+I128</f>
        <v>19.920000000000002</v>
      </c>
      <c r="F128" s="5">
        <f>SUM(O128:AN128)/H128</f>
        <v>18.920000000000002</v>
      </c>
      <c r="G128" s="5">
        <f>(M128/K128)</f>
        <v>0.90476190476190477</v>
      </c>
      <c r="H128" s="2">
        <v>4</v>
      </c>
      <c r="I128" s="2">
        <v>1</v>
      </c>
      <c r="J128" s="11">
        <v>3</v>
      </c>
      <c r="K128" s="2">
        <v>21</v>
      </c>
      <c r="L128" s="2">
        <v>54</v>
      </c>
      <c r="M128" s="2">
        <v>19</v>
      </c>
      <c r="N128" s="2">
        <v>0</v>
      </c>
      <c r="O128" s="6">
        <v>18.93</v>
      </c>
      <c r="P128" s="98">
        <v>17.489999999999998</v>
      </c>
      <c r="Q128" s="6">
        <v>19.73</v>
      </c>
      <c r="R128" s="6">
        <v>19.53</v>
      </c>
      <c r="T128" s="98"/>
      <c r="U128" s="98"/>
      <c r="V128" s="6"/>
      <c r="W128" s="98"/>
      <c r="Z128" s="98"/>
      <c r="AA128" s="98"/>
      <c r="AC128" s="6"/>
      <c r="AG128" s="6"/>
    </row>
    <row r="129" spans="1:35" thickBot="1" x14ac:dyDescent="0.25">
      <c r="A129" s="1">
        <v>127</v>
      </c>
      <c r="B129" s="108"/>
      <c r="C129" s="109" t="s">
        <v>203</v>
      </c>
      <c r="D129" s="110" t="s">
        <v>69</v>
      </c>
      <c r="E129" s="5">
        <f>(F129)+I129</f>
        <v>19.829999999999998</v>
      </c>
      <c r="F129" s="5">
        <f>SUM(O129:AN129)/H129</f>
        <v>18.829999999999998</v>
      </c>
      <c r="G129" s="5">
        <f>(M129/K129)</f>
        <v>1.2</v>
      </c>
      <c r="H129" s="2">
        <v>3</v>
      </c>
      <c r="I129" s="2">
        <v>1</v>
      </c>
      <c r="J129" s="11">
        <v>2</v>
      </c>
      <c r="K129" s="2">
        <v>15</v>
      </c>
      <c r="L129" s="2">
        <v>71</v>
      </c>
      <c r="M129" s="2">
        <v>18</v>
      </c>
      <c r="N129" s="2">
        <v>1</v>
      </c>
      <c r="P129" s="6">
        <v>20.41</v>
      </c>
      <c r="Q129" s="6">
        <v>18.03</v>
      </c>
      <c r="R129" s="8"/>
      <c r="T129" s="8"/>
      <c r="U129" s="6"/>
      <c r="V129" s="6"/>
      <c r="X129" s="98"/>
      <c r="AA129" s="98"/>
      <c r="AB129" s="98">
        <v>18.05</v>
      </c>
      <c r="AC129" s="98"/>
      <c r="AF129" s="98"/>
      <c r="AG129" s="6"/>
    </row>
    <row r="130" spans="1:35" thickBot="1" x14ac:dyDescent="0.25">
      <c r="A130" s="1">
        <v>128</v>
      </c>
      <c r="B130" s="108"/>
      <c r="C130" s="109" t="s">
        <v>292</v>
      </c>
      <c r="D130" s="110" t="s">
        <v>43</v>
      </c>
      <c r="E130" s="5">
        <f>(F130)+I130</f>
        <v>19.79</v>
      </c>
      <c r="F130" s="5">
        <f>SUM(O130:AN130)/H130</f>
        <v>18.79</v>
      </c>
      <c r="G130" s="5">
        <f>(M130/K130)</f>
        <v>0.77777777777777779</v>
      </c>
      <c r="H130" s="2">
        <v>2</v>
      </c>
      <c r="I130" s="11">
        <v>1</v>
      </c>
      <c r="J130" s="11">
        <v>1</v>
      </c>
      <c r="K130" s="11">
        <v>9</v>
      </c>
      <c r="L130" s="11">
        <v>40</v>
      </c>
      <c r="M130" s="11">
        <v>7</v>
      </c>
      <c r="N130" s="11">
        <v>0</v>
      </c>
      <c r="O130" s="7"/>
      <c r="P130" s="8"/>
      <c r="Q130" s="7"/>
      <c r="R130" s="7"/>
      <c r="S130" s="8"/>
      <c r="U130" s="8"/>
      <c r="V130" s="8"/>
      <c r="AB130" s="6">
        <v>18.170000000000002</v>
      </c>
      <c r="AC130" s="98">
        <v>19.41</v>
      </c>
      <c r="AG130" s="8"/>
    </row>
    <row r="131" spans="1:35" thickBot="1" x14ac:dyDescent="0.25">
      <c r="A131" s="1">
        <v>129</v>
      </c>
      <c r="B131" s="108"/>
      <c r="C131" s="109" t="s">
        <v>241</v>
      </c>
      <c r="D131" s="110" t="s">
        <v>70</v>
      </c>
      <c r="E131" s="5">
        <f>(F131)+I131</f>
        <v>19.580000000000002</v>
      </c>
      <c r="F131" s="5">
        <f>SUM(O131:AN131)/H131</f>
        <v>18.580000000000002</v>
      </c>
      <c r="G131" s="5">
        <f>(M131/K131)</f>
        <v>1.2</v>
      </c>
      <c r="H131" s="2">
        <v>3</v>
      </c>
      <c r="I131" s="2">
        <v>1</v>
      </c>
      <c r="J131" s="11">
        <v>2</v>
      </c>
      <c r="K131" s="2">
        <v>15</v>
      </c>
      <c r="L131" s="2">
        <v>60</v>
      </c>
      <c r="M131" s="2">
        <v>18</v>
      </c>
      <c r="N131" s="2">
        <v>0</v>
      </c>
      <c r="R131" s="6"/>
      <c r="S131" s="6">
        <v>16.37</v>
      </c>
      <c r="T131" s="98"/>
      <c r="U131" s="6"/>
      <c r="V131" s="6"/>
      <c r="X131" s="8">
        <v>19.23</v>
      </c>
      <c r="Y131" s="6">
        <v>20.14</v>
      </c>
      <c r="AB131" s="98"/>
      <c r="AC131" s="98"/>
      <c r="AG131" s="6"/>
    </row>
    <row r="132" spans="1:35" thickBot="1" x14ac:dyDescent="0.25">
      <c r="A132" s="1">
        <v>130</v>
      </c>
      <c r="B132" s="108"/>
      <c r="C132" s="109" t="s">
        <v>248</v>
      </c>
      <c r="D132" s="110" t="s">
        <v>70</v>
      </c>
      <c r="E132" s="5">
        <f>(F132)+I132</f>
        <v>19.445</v>
      </c>
      <c r="F132" s="5">
        <f>SUM(O132:AN132)/H132</f>
        <v>18.445</v>
      </c>
      <c r="G132" s="5">
        <f>(M132/K132)</f>
        <v>0.84375</v>
      </c>
      <c r="H132" s="2">
        <v>6</v>
      </c>
      <c r="I132" s="11">
        <v>1</v>
      </c>
      <c r="J132" s="11">
        <v>5</v>
      </c>
      <c r="K132" s="11">
        <v>32</v>
      </c>
      <c r="L132" s="11">
        <v>52</v>
      </c>
      <c r="M132" s="11">
        <v>27</v>
      </c>
      <c r="N132" s="11">
        <v>0</v>
      </c>
      <c r="O132" s="7"/>
      <c r="R132" s="6"/>
      <c r="T132" s="6">
        <v>16.38</v>
      </c>
      <c r="U132" s="6"/>
      <c r="V132" s="98">
        <v>18.5</v>
      </c>
      <c r="X132" s="6">
        <v>18.32</v>
      </c>
      <c r="AA132" s="6">
        <v>20.83</v>
      </c>
      <c r="AB132" s="6">
        <v>19.03</v>
      </c>
      <c r="AC132" s="6">
        <v>17.61</v>
      </c>
      <c r="AG132" s="6"/>
    </row>
    <row r="133" spans="1:35" thickBot="1" x14ac:dyDescent="0.25">
      <c r="A133" s="1">
        <v>131</v>
      </c>
      <c r="B133" s="108"/>
      <c r="C133" s="109" t="s">
        <v>189</v>
      </c>
      <c r="D133" s="110" t="s">
        <v>70</v>
      </c>
      <c r="E133" s="5">
        <f>(F133)+I133</f>
        <v>19.318333333333335</v>
      </c>
      <c r="F133" s="5">
        <f>SUM(O133:AN133)/H133</f>
        <v>18.318333333333335</v>
      </c>
      <c r="G133" s="5">
        <f>(M133/K133)</f>
        <v>0.90322580645161288</v>
      </c>
      <c r="H133" s="2">
        <v>6</v>
      </c>
      <c r="I133" s="2">
        <v>1</v>
      </c>
      <c r="J133" s="11">
        <v>5</v>
      </c>
      <c r="K133" s="2">
        <v>31</v>
      </c>
      <c r="L133" s="2">
        <v>60</v>
      </c>
      <c r="M133" s="2">
        <v>28</v>
      </c>
      <c r="N133" s="2">
        <v>1</v>
      </c>
      <c r="O133" s="98"/>
      <c r="P133" s="98">
        <v>15.78</v>
      </c>
      <c r="Q133" s="6">
        <v>18.03</v>
      </c>
      <c r="R133" s="6">
        <v>19.100000000000001</v>
      </c>
      <c r="S133" s="6">
        <v>21.73</v>
      </c>
      <c r="T133" s="6">
        <v>19.850000000000001</v>
      </c>
      <c r="U133" s="6"/>
      <c r="V133" s="6"/>
      <c r="Y133" s="6">
        <v>15.42</v>
      </c>
      <c r="AC133" s="6"/>
      <c r="AG133" s="6"/>
    </row>
    <row r="134" spans="1:35" thickBot="1" x14ac:dyDescent="0.25">
      <c r="A134" s="1">
        <v>132</v>
      </c>
      <c r="B134" s="108"/>
      <c r="C134" s="109" t="s">
        <v>247</v>
      </c>
      <c r="D134" s="110" t="s">
        <v>70</v>
      </c>
      <c r="E134" s="5">
        <f>(F134)+I134</f>
        <v>19.248000000000001</v>
      </c>
      <c r="F134" s="5">
        <f>SUM(O134:AN134)/H134</f>
        <v>18.248000000000001</v>
      </c>
      <c r="G134" s="5">
        <f>(M134/K134)</f>
        <v>0.7407407407407407</v>
      </c>
      <c r="H134" s="2">
        <v>5</v>
      </c>
      <c r="I134" s="2">
        <v>1</v>
      </c>
      <c r="J134" s="11">
        <v>4</v>
      </c>
      <c r="K134" s="2">
        <v>27</v>
      </c>
      <c r="L134" s="2">
        <v>88</v>
      </c>
      <c r="M134" s="2">
        <v>20</v>
      </c>
      <c r="N134" s="2">
        <v>1</v>
      </c>
      <c r="R134" s="6"/>
      <c r="T134" s="6">
        <v>23.05</v>
      </c>
      <c r="U134" s="6">
        <v>18.850000000000001</v>
      </c>
      <c r="V134" s="6">
        <v>16.48</v>
      </c>
      <c r="X134" s="6">
        <v>16.11</v>
      </c>
      <c r="Y134" s="98">
        <v>16.75</v>
      </c>
      <c r="AC134" s="6"/>
      <c r="AF134" s="98"/>
      <c r="AG134" s="6"/>
    </row>
    <row r="135" spans="1:35" thickBot="1" x14ac:dyDescent="0.25">
      <c r="A135" s="1">
        <v>133</v>
      </c>
      <c r="B135" s="108" t="s">
        <v>0</v>
      </c>
      <c r="C135" s="109" t="s">
        <v>167</v>
      </c>
      <c r="D135" s="110" t="s">
        <v>62</v>
      </c>
      <c r="E135" s="5">
        <f>(F135)+I135</f>
        <v>19.21142857142857</v>
      </c>
      <c r="F135" s="5">
        <f>SUM(O135:AN135)/H135</f>
        <v>19.21142857142857</v>
      </c>
      <c r="G135" s="5">
        <f>(M135/K135)</f>
        <v>0.92500000000000004</v>
      </c>
      <c r="H135" s="2">
        <v>7</v>
      </c>
      <c r="I135" s="2">
        <v>0</v>
      </c>
      <c r="J135" s="11">
        <v>7</v>
      </c>
      <c r="K135" s="2">
        <v>40</v>
      </c>
      <c r="L135" s="2">
        <v>64</v>
      </c>
      <c r="M135" s="2">
        <v>37</v>
      </c>
      <c r="N135" s="2">
        <v>0</v>
      </c>
      <c r="O135" s="6">
        <v>18.36</v>
      </c>
      <c r="P135" s="7">
        <v>18.18</v>
      </c>
      <c r="R135" s="6"/>
      <c r="S135" s="6">
        <v>18.149999999999999</v>
      </c>
      <c r="U135" s="6"/>
      <c r="V135" s="6">
        <v>20.309999999999999</v>
      </c>
      <c r="W135" s="6">
        <v>21.1</v>
      </c>
      <c r="X135" s="6">
        <v>19.5</v>
      </c>
      <c r="Y135" s="6">
        <v>18.88</v>
      </c>
      <c r="Z135" s="98"/>
      <c r="AA135" s="98"/>
      <c r="AC135" s="6"/>
      <c r="AG135" s="6"/>
    </row>
    <row r="136" spans="1:35" thickBot="1" x14ac:dyDescent="0.25">
      <c r="A136" s="1">
        <v>134</v>
      </c>
      <c r="B136" s="108"/>
      <c r="C136" s="109" t="s">
        <v>281</v>
      </c>
      <c r="D136" s="110" t="s">
        <v>62</v>
      </c>
      <c r="E136" s="5">
        <f>(F136)+I136</f>
        <v>19.045999999999999</v>
      </c>
      <c r="F136" s="5">
        <f>SUM(O136:AN136)/H136</f>
        <v>19.045999999999999</v>
      </c>
      <c r="G136" s="5">
        <f>(M136/K136)</f>
        <v>0.90476190476190477</v>
      </c>
      <c r="H136" s="2">
        <v>5</v>
      </c>
      <c r="I136" s="11">
        <v>0</v>
      </c>
      <c r="J136" s="11">
        <v>5</v>
      </c>
      <c r="K136" s="11">
        <v>21</v>
      </c>
      <c r="L136" s="11">
        <v>58</v>
      </c>
      <c r="M136" s="11">
        <v>19</v>
      </c>
      <c r="N136" s="11">
        <v>0</v>
      </c>
      <c r="O136" s="7"/>
      <c r="R136" s="98"/>
      <c r="U136" s="6"/>
      <c r="V136" s="6"/>
      <c r="Y136" s="6">
        <v>17.77</v>
      </c>
      <c r="Z136" s="6">
        <v>19.71</v>
      </c>
      <c r="AA136" s="6">
        <v>20.2</v>
      </c>
      <c r="AB136" s="6">
        <v>19.22</v>
      </c>
      <c r="AC136" s="6">
        <v>18.329999999999998</v>
      </c>
      <c r="AE136" s="98"/>
      <c r="AG136" s="6"/>
      <c r="AI136" s="18"/>
    </row>
    <row r="137" spans="1:35" thickBot="1" x14ac:dyDescent="0.25">
      <c r="A137" s="1">
        <v>135</v>
      </c>
      <c r="B137" s="108"/>
      <c r="C137" s="109" t="s">
        <v>188</v>
      </c>
      <c r="D137" s="110" t="s">
        <v>67</v>
      </c>
      <c r="E137" s="5">
        <f>(F137)+I137</f>
        <v>19.04</v>
      </c>
      <c r="F137" s="5">
        <f>SUM(O137:AN137)/H137</f>
        <v>19.04</v>
      </c>
      <c r="G137" s="5">
        <f>(M137/K137)</f>
        <v>1</v>
      </c>
      <c r="H137" s="2">
        <v>1</v>
      </c>
      <c r="I137" s="2">
        <v>0</v>
      </c>
      <c r="J137" s="11">
        <v>1</v>
      </c>
      <c r="K137" s="2">
        <v>4</v>
      </c>
      <c r="L137" s="2">
        <v>0</v>
      </c>
      <c r="M137" s="2">
        <v>4</v>
      </c>
      <c r="N137" s="2">
        <v>1</v>
      </c>
      <c r="O137" s="98"/>
      <c r="P137" s="6">
        <v>19.04</v>
      </c>
      <c r="Q137" s="98"/>
      <c r="R137" s="6"/>
      <c r="U137" s="6"/>
      <c r="V137" s="6"/>
      <c r="AC137" s="6"/>
      <c r="AG137" s="6"/>
    </row>
    <row r="138" spans="1:35" thickBot="1" x14ac:dyDescent="0.25">
      <c r="A138" s="1">
        <v>136</v>
      </c>
      <c r="B138" s="108"/>
      <c r="C138" s="109" t="s">
        <v>202</v>
      </c>
      <c r="D138" s="110" t="s">
        <v>69</v>
      </c>
      <c r="E138" s="5">
        <f>(F138)+I138</f>
        <v>18.951666666666668</v>
      </c>
      <c r="F138" s="5">
        <f>SUM(O138:AN138)/H138</f>
        <v>16.951666666666668</v>
      </c>
      <c r="G138" s="5">
        <f>(M138/K138)</f>
        <v>0.8</v>
      </c>
      <c r="H138" s="2">
        <v>6</v>
      </c>
      <c r="I138" s="11">
        <v>2</v>
      </c>
      <c r="J138" s="11">
        <v>4</v>
      </c>
      <c r="K138" s="11">
        <v>30</v>
      </c>
      <c r="L138" s="11">
        <v>56</v>
      </c>
      <c r="M138" s="11">
        <v>24</v>
      </c>
      <c r="N138" s="11">
        <v>1</v>
      </c>
      <c r="P138" s="21">
        <v>17.57</v>
      </c>
      <c r="Q138" s="6">
        <v>17.66</v>
      </c>
      <c r="R138" s="7"/>
      <c r="S138" s="8">
        <v>15.22</v>
      </c>
      <c r="T138" s="6">
        <v>14.25</v>
      </c>
      <c r="U138" s="6">
        <v>19.940000000000001</v>
      </c>
      <c r="V138" s="6"/>
      <c r="W138" s="98"/>
      <c r="X138" s="8"/>
      <c r="AC138" s="8">
        <v>17.07</v>
      </c>
      <c r="AD138" s="8"/>
      <c r="AG138" s="6"/>
    </row>
    <row r="139" spans="1:35" ht="12.75" customHeight="1" thickBot="1" x14ac:dyDescent="0.25">
      <c r="A139" s="1">
        <v>137</v>
      </c>
      <c r="B139" s="108"/>
      <c r="C139" s="109" t="s">
        <v>142</v>
      </c>
      <c r="D139" s="110" t="s">
        <v>69</v>
      </c>
      <c r="E139" s="5">
        <f>(F139)+I139</f>
        <v>18.775000000000002</v>
      </c>
      <c r="F139" s="5">
        <f>SUM(O139:AN139)/H139</f>
        <v>17.775000000000002</v>
      </c>
      <c r="G139" s="5">
        <f>(M139/K139)</f>
        <v>0.64516129032258063</v>
      </c>
      <c r="H139" s="2">
        <v>6</v>
      </c>
      <c r="I139" s="2">
        <v>1</v>
      </c>
      <c r="J139" s="11">
        <v>5</v>
      </c>
      <c r="K139" s="2">
        <v>31</v>
      </c>
      <c r="L139" s="2">
        <v>89</v>
      </c>
      <c r="M139" s="2">
        <v>20</v>
      </c>
      <c r="N139" s="2">
        <v>0</v>
      </c>
      <c r="O139" s="6">
        <v>18.149999999999999</v>
      </c>
      <c r="P139" s="6">
        <v>17.77</v>
      </c>
      <c r="Q139" s="98"/>
      <c r="R139" s="6"/>
      <c r="S139" s="98"/>
      <c r="U139" s="6"/>
      <c r="V139" s="6">
        <v>18.45</v>
      </c>
      <c r="W139" s="98"/>
      <c r="Y139" s="6">
        <v>16.309999999999999</v>
      </c>
      <c r="AA139" s="6">
        <v>20.02</v>
      </c>
      <c r="AB139" s="98">
        <v>15.95</v>
      </c>
      <c r="AC139" s="6"/>
      <c r="AD139" s="8"/>
      <c r="AE139" s="98"/>
      <c r="AF139" s="8"/>
      <c r="AG139" s="6"/>
    </row>
    <row r="140" spans="1:35" ht="12.75" customHeight="1" thickBot="1" x14ac:dyDescent="0.25">
      <c r="A140" s="1">
        <v>138</v>
      </c>
      <c r="B140" s="108"/>
      <c r="C140" s="109" t="s">
        <v>227</v>
      </c>
      <c r="D140" s="110" t="s">
        <v>68</v>
      </c>
      <c r="E140" s="5">
        <f>(F140)+I140</f>
        <v>18.414545454545451</v>
      </c>
      <c r="F140" s="5">
        <f>SUM(O140:AN140)/H140</f>
        <v>16.414545454545451</v>
      </c>
      <c r="G140" s="5">
        <f>(M140/K140)</f>
        <v>0.84905660377358494</v>
      </c>
      <c r="H140" s="2">
        <v>11</v>
      </c>
      <c r="I140" s="11">
        <v>2</v>
      </c>
      <c r="J140" s="11">
        <v>9</v>
      </c>
      <c r="K140" s="11">
        <v>53</v>
      </c>
      <c r="L140" s="11">
        <v>72</v>
      </c>
      <c r="M140" s="11">
        <v>45</v>
      </c>
      <c r="N140" s="11">
        <v>1</v>
      </c>
      <c r="O140" s="7"/>
      <c r="P140" s="8"/>
      <c r="Q140" s="7"/>
      <c r="R140" s="7">
        <v>16.940000000000001</v>
      </c>
      <c r="S140" s="6">
        <v>18.3</v>
      </c>
      <c r="T140" s="6">
        <v>17.649999999999999</v>
      </c>
      <c r="U140" s="6">
        <v>11.88</v>
      </c>
      <c r="V140" s="6">
        <v>17.18</v>
      </c>
      <c r="W140" s="6">
        <v>18.87</v>
      </c>
      <c r="Y140" s="98">
        <v>16.55</v>
      </c>
      <c r="Z140" s="6">
        <v>18.09</v>
      </c>
      <c r="AA140" s="98">
        <v>20.45</v>
      </c>
      <c r="AB140" s="6">
        <v>13.69</v>
      </c>
      <c r="AC140" s="6">
        <v>10.96</v>
      </c>
      <c r="AD140" s="98"/>
      <c r="AG140" s="6"/>
    </row>
    <row r="141" spans="1:35" thickBot="1" x14ac:dyDescent="0.25">
      <c r="A141" s="1">
        <v>139</v>
      </c>
      <c r="B141" s="108"/>
      <c r="C141" s="109" t="s">
        <v>139</v>
      </c>
      <c r="D141" s="110" t="s">
        <v>72</v>
      </c>
      <c r="E141" s="5">
        <f>(F141)+I141</f>
        <v>18.146666666666665</v>
      </c>
      <c r="F141" s="5">
        <f>SUM(O141:AN141)/H141</f>
        <v>18.146666666666665</v>
      </c>
      <c r="G141" s="5">
        <f>(M141/K141)</f>
        <v>0.9285714285714286</v>
      </c>
      <c r="H141" s="2">
        <v>3</v>
      </c>
      <c r="I141" s="11">
        <v>0</v>
      </c>
      <c r="J141" s="11">
        <v>3</v>
      </c>
      <c r="K141" s="11">
        <v>14</v>
      </c>
      <c r="L141" s="11">
        <v>53</v>
      </c>
      <c r="M141" s="11">
        <v>13</v>
      </c>
      <c r="N141" s="11">
        <v>0</v>
      </c>
      <c r="O141" s="6">
        <v>18.16</v>
      </c>
      <c r="P141" s="8"/>
      <c r="Q141" s="6">
        <v>16.84</v>
      </c>
      <c r="R141" s="6"/>
      <c r="S141" s="98"/>
      <c r="U141" s="6"/>
      <c r="V141" s="98"/>
      <c r="W141" s="6">
        <v>19.440000000000001</v>
      </c>
      <c r="Y141" s="98"/>
      <c r="Z141" s="98"/>
      <c r="AC141" s="98"/>
      <c r="AD141" s="98"/>
      <c r="AG141" s="6"/>
    </row>
    <row r="142" spans="1:35" ht="12.75" customHeight="1" thickBot="1" x14ac:dyDescent="0.25">
      <c r="A142" s="1">
        <v>140</v>
      </c>
      <c r="B142" s="108"/>
      <c r="C142" s="109" t="s">
        <v>172</v>
      </c>
      <c r="D142" s="110" t="s">
        <v>62</v>
      </c>
      <c r="E142" s="5">
        <f>(F142)+I142</f>
        <v>18.108750000000001</v>
      </c>
      <c r="F142" s="5">
        <f>SUM(O142:AN142)/H142</f>
        <v>17.108750000000001</v>
      </c>
      <c r="G142" s="5">
        <f>(M142/K142)</f>
        <v>0.875</v>
      </c>
      <c r="H142" s="2">
        <v>8</v>
      </c>
      <c r="I142" s="11">
        <v>1</v>
      </c>
      <c r="J142" s="11">
        <v>7</v>
      </c>
      <c r="K142" s="11">
        <v>40</v>
      </c>
      <c r="L142" s="11">
        <v>48</v>
      </c>
      <c r="M142" s="11">
        <v>35</v>
      </c>
      <c r="N142" s="11">
        <v>2</v>
      </c>
      <c r="O142" s="6">
        <v>11.96</v>
      </c>
      <c r="P142" s="8"/>
      <c r="Q142" s="98">
        <v>19.190000000000001</v>
      </c>
      <c r="R142" s="6"/>
      <c r="S142" s="6">
        <v>19.559999999999999</v>
      </c>
      <c r="T142" s="6">
        <v>18.600000000000001</v>
      </c>
      <c r="U142" s="6">
        <v>18.84</v>
      </c>
      <c r="V142" s="6">
        <v>17.059999999999999</v>
      </c>
      <c r="X142" s="6">
        <v>16.34</v>
      </c>
      <c r="Y142" s="6">
        <v>15.32</v>
      </c>
      <c r="AC142" s="6"/>
      <c r="AG142" s="8"/>
    </row>
    <row r="143" spans="1:35" thickBot="1" x14ac:dyDescent="0.25">
      <c r="A143" s="1">
        <v>141</v>
      </c>
      <c r="B143" s="108"/>
      <c r="C143" s="109" t="s">
        <v>237</v>
      </c>
      <c r="D143" s="110" t="s">
        <v>62</v>
      </c>
      <c r="E143" s="5">
        <f>(F143)+I143</f>
        <v>18.002857142857142</v>
      </c>
      <c r="F143" s="5">
        <f>SUM(O143:AN143)/H143</f>
        <v>18.002857142857142</v>
      </c>
      <c r="G143" s="5">
        <f>(M143/K143)</f>
        <v>0.75</v>
      </c>
      <c r="H143" s="2">
        <v>7</v>
      </c>
      <c r="I143" s="2">
        <v>0</v>
      </c>
      <c r="J143" s="11">
        <v>7</v>
      </c>
      <c r="K143" s="2">
        <v>32</v>
      </c>
      <c r="L143" s="2">
        <v>56</v>
      </c>
      <c r="M143" s="2">
        <v>24</v>
      </c>
      <c r="N143" s="2">
        <v>1</v>
      </c>
      <c r="R143" s="6">
        <v>19.18</v>
      </c>
      <c r="T143" s="6">
        <v>20.07</v>
      </c>
      <c r="U143" s="6"/>
      <c r="V143" s="6"/>
      <c r="X143" s="6">
        <v>15.5</v>
      </c>
      <c r="Y143" s="6">
        <v>18.989999999999998</v>
      </c>
      <c r="Z143" s="6">
        <v>17.11</v>
      </c>
      <c r="AA143" s="98"/>
      <c r="AB143" s="6">
        <v>16.63</v>
      </c>
      <c r="AC143" s="6">
        <v>18.54</v>
      </c>
      <c r="AE143" s="98"/>
      <c r="AG143" s="6"/>
    </row>
    <row r="144" spans="1:35" thickBot="1" x14ac:dyDescent="0.25">
      <c r="A144" s="1">
        <v>142</v>
      </c>
      <c r="B144" s="108"/>
      <c r="C144" s="114" t="s">
        <v>164</v>
      </c>
      <c r="D144" s="115" t="s">
        <v>68</v>
      </c>
      <c r="E144" s="5">
        <f>(F144)+I144</f>
        <v>17.985833333333336</v>
      </c>
      <c r="F144" s="5">
        <f>SUM(O144:AN144)/H144</f>
        <v>16.985833333333336</v>
      </c>
      <c r="G144" s="5">
        <f>(M144/K144)</f>
        <v>0.72881355932203384</v>
      </c>
      <c r="H144" s="2">
        <v>12</v>
      </c>
      <c r="I144" s="11">
        <v>1</v>
      </c>
      <c r="J144" s="11">
        <v>11</v>
      </c>
      <c r="K144" s="11">
        <v>59</v>
      </c>
      <c r="L144" s="11">
        <v>90</v>
      </c>
      <c r="M144" s="11">
        <v>43</v>
      </c>
      <c r="N144" s="11">
        <v>1</v>
      </c>
      <c r="O144" s="7">
        <v>18.07</v>
      </c>
      <c r="Q144" s="6">
        <v>17.62</v>
      </c>
      <c r="R144" s="6">
        <v>14.6</v>
      </c>
      <c r="S144" s="8"/>
      <c r="T144" s="7">
        <v>15.85</v>
      </c>
      <c r="U144" s="7">
        <v>21.47</v>
      </c>
      <c r="V144" s="6">
        <v>16.920000000000002</v>
      </c>
      <c r="W144" s="6">
        <v>18.32</v>
      </c>
      <c r="Y144" s="6">
        <v>19.809999999999999</v>
      </c>
      <c r="Z144" s="6">
        <v>13.49</v>
      </c>
      <c r="AA144" s="6">
        <v>15.85</v>
      </c>
      <c r="AB144" s="98">
        <v>14.34</v>
      </c>
      <c r="AC144" s="6">
        <v>17.489999999999998</v>
      </c>
      <c r="AD144" s="98"/>
      <c r="AG144" s="6"/>
    </row>
    <row r="145" spans="1:256" thickBot="1" x14ac:dyDescent="0.25">
      <c r="A145" s="1">
        <v>143</v>
      </c>
      <c r="B145" s="108"/>
      <c r="C145" s="109" t="s">
        <v>160</v>
      </c>
      <c r="D145" s="110" t="s">
        <v>68</v>
      </c>
      <c r="E145" s="5">
        <f>(F145)+I145</f>
        <v>17.809999999999999</v>
      </c>
      <c r="F145" s="5">
        <f>SUM(O145:AN145)/H145</f>
        <v>16.809999999999999</v>
      </c>
      <c r="G145" s="5">
        <f>(M145/K145)</f>
        <v>1</v>
      </c>
      <c r="H145" s="2">
        <v>3</v>
      </c>
      <c r="I145" s="11">
        <v>1</v>
      </c>
      <c r="J145" s="11">
        <v>2</v>
      </c>
      <c r="K145" s="11">
        <v>17</v>
      </c>
      <c r="L145" s="11">
        <v>113</v>
      </c>
      <c r="M145" s="11">
        <v>17</v>
      </c>
      <c r="N145" s="11">
        <v>0</v>
      </c>
      <c r="O145" s="98">
        <v>17.73</v>
      </c>
      <c r="P145" s="6">
        <v>16.739999999999998</v>
      </c>
      <c r="R145" s="98"/>
      <c r="S145" s="6">
        <v>15.96</v>
      </c>
      <c r="T145" s="8"/>
      <c r="U145" s="8"/>
      <c r="V145" s="6"/>
      <c r="W145" s="8"/>
      <c r="Y145" s="8"/>
      <c r="AC145" s="98"/>
      <c r="AD145" s="98"/>
      <c r="AF145" s="98"/>
      <c r="AG145" s="6"/>
    </row>
    <row r="146" spans="1:256" thickBot="1" x14ac:dyDescent="0.25">
      <c r="A146" s="1">
        <v>144</v>
      </c>
      <c r="B146" s="108"/>
      <c r="C146" s="109" t="s">
        <v>297</v>
      </c>
      <c r="D146" s="110" t="s">
        <v>43</v>
      </c>
      <c r="E146" s="5">
        <f>(F146)+I146</f>
        <v>17.77</v>
      </c>
      <c r="F146" s="5">
        <f>SUM(O146:AN146)/H146</f>
        <v>17.77</v>
      </c>
      <c r="G146" s="5">
        <f>(M146/K146)</f>
        <v>0.25</v>
      </c>
      <c r="H146" s="2">
        <v>1</v>
      </c>
      <c r="I146" s="11">
        <v>0</v>
      </c>
      <c r="J146" s="11">
        <v>1</v>
      </c>
      <c r="K146" s="11">
        <v>4</v>
      </c>
      <c r="L146" s="11">
        <v>0</v>
      </c>
      <c r="M146" s="11">
        <v>1</v>
      </c>
      <c r="N146" s="11">
        <v>0</v>
      </c>
      <c r="O146" s="7"/>
      <c r="P146" s="8"/>
      <c r="Q146" s="7"/>
      <c r="R146" s="7"/>
      <c r="S146" s="8"/>
      <c r="U146" s="8"/>
      <c r="V146" s="8"/>
      <c r="AC146" s="6">
        <v>17.77</v>
      </c>
      <c r="AG146" s="8"/>
    </row>
    <row r="147" spans="1:256" thickBot="1" x14ac:dyDescent="0.25">
      <c r="A147" s="1">
        <v>145</v>
      </c>
      <c r="B147" s="108"/>
      <c r="C147" s="109" t="s">
        <v>274</v>
      </c>
      <c r="D147" s="110" t="s">
        <v>43</v>
      </c>
      <c r="E147" s="5">
        <f>(F147)+I147</f>
        <v>17.760000000000002</v>
      </c>
      <c r="F147" s="5">
        <f>SUM(O147:AN147)/H147</f>
        <v>17.760000000000002</v>
      </c>
      <c r="G147" s="5">
        <f>(M147/K147)</f>
        <v>0.75</v>
      </c>
      <c r="H147" s="2">
        <v>1</v>
      </c>
      <c r="I147" s="11">
        <v>0</v>
      </c>
      <c r="J147" s="11">
        <v>1</v>
      </c>
      <c r="K147" s="11">
        <v>4</v>
      </c>
      <c r="L147" s="11">
        <v>0</v>
      </c>
      <c r="M147" s="11">
        <v>3</v>
      </c>
      <c r="N147" s="11">
        <v>0</v>
      </c>
      <c r="O147" s="7"/>
      <c r="P147" s="8"/>
      <c r="Q147" s="7"/>
      <c r="R147" s="7"/>
      <c r="S147" s="8"/>
      <c r="U147" s="8"/>
      <c r="V147" s="8"/>
      <c r="X147" s="6">
        <v>17.760000000000002</v>
      </c>
      <c r="AB147" s="98"/>
      <c r="AC147" s="6"/>
      <c r="AG147" s="8"/>
    </row>
    <row r="148" spans="1:256" thickBot="1" x14ac:dyDescent="0.25">
      <c r="A148" s="1">
        <v>146</v>
      </c>
      <c r="B148" s="108"/>
      <c r="C148" s="109" t="s">
        <v>234</v>
      </c>
      <c r="D148" s="110" t="s">
        <v>67</v>
      </c>
      <c r="E148" s="5">
        <f>(F148)+I148</f>
        <v>17.754999999999999</v>
      </c>
      <c r="F148" s="5">
        <f>SUM(O148:AN148)/H148</f>
        <v>16.754999999999999</v>
      </c>
      <c r="G148" s="5">
        <f>(M148/K148)</f>
        <v>0.38095238095238093</v>
      </c>
      <c r="H148" s="2">
        <v>8</v>
      </c>
      <c r="I148" s="11">
        <v>1</v>
      </c>
      <c r="J148" s="11">
        <v>7</v>
      </c>
      <c r="K148" s="11">
        <v>42</v>
      </c>
      <c r="L148" s="11">
        <v>116</v>
      </c>
      <c r="M148" s="11">
        <v>16</v>
      </c>
      <c r="N148" s="11">
        <v>0</v>
      </c>
      <c r="O148" s="7"/>
      <c r="P148" s="8"/>
      <c r="Q148" s="7"/>
      <c r="R148" s="7">
        <v>18.46</v>
      </c>
      <c r="S148" s="8"/>
      <c r="T148" s="98">
        <v>16.91</v>
      </c>
      <c r="U148" s="6">
        <v>18.86</v>
      </c>
      <c r="V148" s="6">
        <v>17.399999999999999</v>
      </c>
      <c r="X148" s="6">
        <v>14.11</v>
      </c>
      <c r="Y148" s="6">
        <v>16.600000000000001</v>
      </c>
      <c r="Z148" s="6">
        <v>16.170000000000002</v>
      </c>
      <c r="AC148" s="6">
        <v>15.53</v>
      </c>
      <c r="AG148" s="8"/>
    </row>
    <row r="149" spans="1:256" ht="12.75" customHeight="1" thickBot="1" x14ac:dyDescent="0.25">
      <c r="A149" s="1">
        <v>147</v>
      </c>
      <c r="B149" s="108" t="s">
        <v>0</v>
      </c>
      <c r="C149" s="109" t="s">
        <v>163</v>
      </c>
      <c r="D149" s="110" t="s">
        <v>68</v>
      </c>
      <c r="E149" s="5">
        <f>(F149)+I149</f>
        <v>17.682727272727274</v>
      </c>
      <c r="F149" s="5">
        <f>SUM(O149:AN149)/H149</f>
        <v>17.682727272727274</v>
      </c>
      <c r="G149" s="5">
        <f>(M149/K149)</f>
        <v>0.6</v>
      </c>
      <c r="H149" s="2">
        <v>11</v>
      </c>
      <c r="I149" s="11">
        <v>0</v>
      </c>
      <c r="J149" s="11">
        <v>11</v>
      </c>
      <c r="K149" s="2">
        <v>50</v>
      </c>
      <c r="L149" s="2">
        <v>40</v>
      </c>
      <c r="M149" s="2">
        <v>30</v>
      </c>
      <c r="N149" s="2">
        <v>1</v>
      </c>
      <c r="O149" s="6">
        <v>21.65</v>
      </c>
      <c r="P149" s="6">
        <v>17.170000000000002</v>
      </c>
      <c r="Q149" s="6">
        <v>16.88</v>
      </c>
      <c r="R149" s="6"/>
      <c r="S149" s="6">
        <v>13.26</v>
      </c>
      <c r="T149" s="6">
        <v>18.52</v>
      </c>
      <c r="U149" s="6">
        <v>16.309999999999999</v>
      </c>
      <c r="V149" s="6">
        <v>15.94</v>
      </c>
      <c r="W149" s="6">
        <v>18.66</v>
      </c>
      <c r="X149" s="8"/>
      <c r="Y149" s="6">
        <v>19.36</v>
      </c>
      <c r="Z149" s="6">
        <v>18.63</v>
      </c>
      <c r="AC149" s="6">
        <v>18.13</v>
      </c>
      <c r="AE149" s="8"/>
      <c r="AF149" s="98"/>
      <c r="AG149" s="6"/>
      <c r="AI149" s="18"/>
      <c r="AJ149" s="18"/>
    </row>
    <row r="150" spans="1:256" thickBot="1" x14ac:dyDescent="0.25">
      <c r="A150" s="1">
        <v>148</v>
      </c>
      <c r="B150" s="108"/>
      <c r="C150" s="109" t="s">
        <v>60</v>
      </c>
      <c r="D150" s="110" t="s">
        <v>37</v>
      </c>
      <c r="E150" s="5">
        <f>(F150)+I150</f>
        <v>17.384</v>
      </c>
      <c r="F150" s="5">
        <f>SUM(O150:AN150)/H150</f>
        <v>16.384</v>
      </c>
      <c r="G150" s="5">
        <f>(M150/K150)</f>
        <v>0.61538461538461542</v>
      </c>
      <c r="H150" s="2">
        <v>5</v>
      </c>
      <c r="I150" s="2">
        <v>1</v>
      </c>
      <c r="J150" s="11">
        <v>4</v>
      </c>
      <c r="K150" s="2">
        <v>26</v>
      </c>
      <c r="L150" s="2">
        <v>58</v>
      </c>
      <c r="M150" s="2">
        <v>16</v>
      </c>
      <c r="N150" s="2">
        <v>1</v>
      </c>
      <c r="O150" s="6">
        <v>19.739999999999998</v>
      </c>
      <c r="P150" s="8"/>
      <c r="Q150" s="98"/>
      <c r="R150" s="98">
        <v>13.91</v>
      </c>
      <c r="T150" s="98"/>
      <c r="U150" s="98"/>
      <c r="V150" s="6"/>
      <c r="W150" s="6">
        <v>15.95</v>
      </c>
      <c r="X150" s="98"/>
      <c r="Z150" s="6">
        <v>15.2</v>
      </c>
      <c r="AA150" s="6">
        <v>17.12</v>
      </c>
      <c r="AB150" s="98"/>
      <c r="AC150" s="6"/>
      <c r="AD150" s="8"/>
      <c r="AF150" s="8"/>
      <c r="AG150" s="6"/>
    </row>
    <row r="151" spans="1:256" ht="12.75" customHeight="1" thickBot="1" x14ac:dyDescent="0.25">
      <c r="A151" s="1">
        <v>149</v>
      </c>
      <c r="B151" s="108" t="s">
        <v>0</v>
      </c>
      <c r="C151" s="109" t="s">
        <v>159</v>
      </c>
      <c r="D151" s="110" t="s">
        <v>68</v>
      </c>
      <c r="E151" s="5">
        <f>(F151)+I151</f>
        <v>17.307142857142853</v>
      </c>
      <c r="F151" s="5">
        <f>SUM(O151:AN151)/H151</f>
        <v>16.307142857142853</v>
      </c>
      <c r="G151" s="5">
        <f>(M151/K151)</f>
        <v>0.80555555555555558</v>
      </c>
      <c r="H151" s="2">
        <v>7</v>
      </c>
      <c r="I151" s="2">
        <v>1</v>
      </c>
      <c r="J151" s="11">
        <v>6</v>
      </c>
      <c r="K151" s="2">
        <v>36</v>
      </c>
      <c r="L151" s="2">
        <v>54</v>
      </c>
      <c r="M151" s="2">
        <v>29</v>
      </c>
      <c r="N151" s="2">
        <v>0</v>
      </c>
      <c r="O151" s="6">
        <v>16.29</v>
      </c>
      <c r="R151" s="6">
        <v>17.95</v>
      </c>
      <c r="S151" s="6">
        <v>17.170000000000002</v>
      </c>
      <c r="U151" s="6"/>
      <c r="V151" s="6">
        <v>15.07</v>
      </c>
      <c r="W151" s="6">
        <v>15.3</v>
      </c>
      <c r="X151" s="98">
        <v>15.63</v>
      </c>
      <c r="Z151" s="98"/>
      <c r="AC151" s="6">
        <v>16.739999999999998</v>
      </c>
      <c r="AG151" s="6"/>
    </row>
    <row r="152" spans="1:256" thickBot="1" x14ac:dyDescent="0.25">
      <c r="A152" s="1">
        <v>150</v>
      </c>
      <c r="B152" s="108"/>
      <c r="C152" s="109" t="s">
        <v>161</v>
      </c>
      <c r="D152" s="110" t="s">
        <v>68</v>
      </c>
      <c r="E152" s="5">
        <f>(F152)+I152</f>
        <v>17.013333333333332</v>
      </c>
      <c r="F152" s="5">
        <f>SUM(O152:AN152)/H152</f>
        <v>17.013333333333332</v>
      </c>
      <c r="G152" s="5">
        <f>(M152/K152)</f>
        <v>0.41666666666666669</v>
      </c>
      <c r="H152" s="2">
        <v>3</v>
      </c>
      <c r="I152" s="2">
        <v>0</v>
      </c>
      <c r="J152" s="11">
        <v>3</v>
      </c>
      <c r="K152" s="2">
        <v>12</v>
      </c>
      <c r="L152" s="2">
        <v>0</v>
      </c>
      <c r="M152" s="2">
        <v>5</v>
      </c>
      <c r="N152" s="2">
        <v>0</v>
      </c>
      <c r="O152" s="6">
        <v>17.77</v>
      </c>
      <c r="P152" s="6">
        <v>16.61</v>
      </c>
      <c r="R152" s="6"/>
      <c r="S152" s="98"/>
      <c r="T152" s="98"/>
      <c r="U152" s="6"/>
      <c r="V152" s="98"/>
      <c r="AB152" s="6">
        <v>16.66</v>
      </c>
      <c r="AC152" s="6"/>
      <c r="AD152" s="98"/>
      <c r="AG152" s="6"/>
    </row>
    <row r="153" spans="1:256" thickBot="1" x14ac:dyDescent="0.25">
      <c r="A153" s="1">
        <v>151</v>
      </c>
      <c r="B153" s="108"/>
      <c r="C153" s="109" t="s">
        <v>273</v>
      </c>
      <c r="D153" s="110" t="s">
        <v>43</v>
      </c>
      <c r="E153" s="5">
        <f>(F153)+I153</f>
        <v>16.984999999999999</v>
      </c>
      <c r="F153" s="5">
        <f>SUM(O153:AN153)/H153</f>
        <v>16.984999999999999</v>
      </c>
      <c r="G153" s="5">
        <f>(M153/K153)</f>
        <v>0.81818181818181823</v>
      </c>
      <c r="H153" s="2">
        <v>2</v>
      </c>
      <c r="I153" s="2">
        <v>0</v>
      </c>
      <c r="J153" s="11">
        <v>2</v>
      </c>
      <c r="K153" s="2">
        <v>11</v>
      </c>
      <c r="L153" s="2">
        <v>40</v>
      </c>
      <c r="M153" s="2">
        <v>9</v>
      </c>
      <c r="N153" s="2">
        <v>1</v>
      </c>
      <c r="R153" s="6"/>
      <c r="U153" s="6"/>
      <c r="V153" s="6"/>
      <c r="X153" s="6">
        <v>16.78</v>
      </c>
      <c r="AC153" s="6">
        <v>17.190000000000001</v>
      </c>
      <c r="AG153" s="6"/>
    </row>
    <row r="154" spans="1:256" thickBot="1" x14ac:dyDescent="0.25">
      <c r="A154" s="1">
        <v>152</v>
      </c>
      <c r="B154" s="108"/>
      <c r="C154" s="109" t="s">
        <v>275</v>
      </c>
      <c r="D154" s="110" t="s">
        <v>67</v>
      </c>
      <c r="E154" s="5">
        <f>(F154)+I154</f>
        <v>16.546666666666667</v>
      </c>
      <c r="F154" s="5">
        <f>SUM(O154:AN154)/H154</f>
        <v>15.546666666666667</v>
      </c>
      <c r="G154" s="5">
        <f>(M154/K154)</f>
        <v>0.46153846153846156</v>
      </c>
      <c r="H154" s="2">
        <v>3</v>
      </c>
      <c r="I154" s="2">
        <v>1</v>
      </c>
      <c r="J154" s="11">
        <v>2</v>
      </c>
      <c r="K154" s="2">
        <v>13</v>
      </c>
      <c r="L154" s="2">
        <v>48</v>
      </c>
      <c r="M154" s="2">
        <v>6</v>
      </c>
      <c r="N154" s="2">
        <v>0</v>
      </c>
      <c r="R154" s="8"/>
      <c r="T154" s="8"/>
      <c r="U154" s="6"/>
      <c r="V154" s="7"/>
      <c r="X154" s="6">
        <v>19.309999999999999</v>
      </c>
      <c r="Z154" s="6">
        <v>13.73</v>
      </c>
      <c r="AC154" s="98">
        <v>13.6</v>
      </c>
      <c r="AD154" s="98"/>
      <c r="AG154" s="8"/>
    </row>
    <row r="155" spans="1:256" thickBot="1" x14ac:dyDescent="0.25">
      <c r="A155" s="1">
        <v>153</v>
      </c>
      <c r="B155" s="108"/>
      <c r="C155" s="109" t="s">
        <v>270</v>
      </c>
      <c r="D155" s="110" t="s">
        <v>69</v>
      </c>
      <c r="E155" s="5">
        <f>(F155)+I155</f>
        <v>16.260000000000002</v>
      </c>
      <c r="F155" s="5">
        <f>SUM(O155:AN155)/H155</f>
        <v>16.260000000000002</v>
      </c>
      <c r="G155" s="5">
        <f>(M155/K155)</f>
        <v>0.5</v>
      </c>
      <c r="H155" s="2">
        <v>1</v>
      </c>
      <c r="I155" s="2">
        <v>0</v>
      </c>
      <c r="J155" s="11">
        <v>1</v>
      </c>
      <c r="K155" s="2">
        <v>4</v>
      </c>
      <c r="L155" s="2">
        <v>0</v>
      </c>
      <c r="M155" s="2">
        <v>2</v>
      </c>
      <c r="N155" s="2">
        <v>0</v>
      </c>
      <c r="P155" s="8"/>
      <c r="Q155" s="8"/>
      <c r="R155" s="6"/>
      <c r="U155" s="6"/>
      <c r="V155" s="6"/>
      <c r="W155" s="6">
        <v>16.260000000000002</v>
      </c>
      <c r="X155" s="8"/>
      <c r="AC155" s="6"/>
      <c r="AF155" s="98"/>
      <c r="AG155" s="6"/>
    </row>
    <row r="156" spans="1:256" thickBot="1" x14ac:dyDescent="0.25">
      <c r="A156" s="1">
        <v>154</v>
      </c>
      <c r="B156" s="108"/>
      <c r="C156" s="109" t="s">
        <v>266</v>
      </c>
      <c r="D156" s="110" t="s">
        <v>37</v>
      </c>
      <c r="E156" s="5">
        <f>(F156)+I156</f>
        <v>16.059999999999999</v>
      </c>
      <c r="F156" s="5">
        <f>SUM(O156:AN156)/H156</f>
        <v>16.059999999999999</v>
      </c>
      <c r="G156" s="5">
        <f>(M156/K156)</f>
        <v>0.7142857142857143</v>
      </c>
      <c r="H156" s="2">
        <v>1</v>
      </c>
      <c r="I156" s="11">
        <v>0</v>
      </c>
      <c r="J156" s="11">
        <v>1</v>
      </c>
      <c r="K156" s="11">
        <v>7</v>
      </c>
      <c r="L156" s="11">
        <v>62</v>
      </c>
      <c r="M156" s="11">
        <v>5</v>
      </c>
      <c r="N156" s="11">
        <v>0</v>
      </c>
      <c r="O156" s="7"/>
      <c r="P156" s="8"/>
      <c r="Q156" s="7"/>
      <c r="R156" s="7"/>
      <c r="S156" s="8"/>
      <c r="U156" s="8"/>
      <c r="V156" s="6">
        <v>16.059999999999999</v>
      </c>
      <c r="X156" s="98"/>
      <c r="AC156" s="6"/>
      <c r="AD156" s="98"/>
      <c r="AG156" s="8"/>
    </row>
    <row r="157" spans="1:256" thickBot="1" x14ac:dyDescent="0.25">
      <c r="A157" s="1">
        <v>155</v>
      </c>
      <c r="B157" s="108"/>
      <c r="C157" s="109" t="s">
        <v>215</v>
      </c>
      <c r="D157" s="110" t="s">
        <v>69</v>
      </c>
      <c r="E157" s="5">
        <f>(F157)+I157</f>
        <v>15.933333333333332</v>
      </c>
      <c r="F157" s="5">
        <f>SUM(O157:AN157)/H157</f>
        <v>14.933333333333332</v>
      </c>
      <c r="G157" s="5">
        <f>(M157/K157)</f>
        <v>0.42857142857142855</v>
      </c>
      <c r="H157" s="2">
        <v>6</v>
      </c>
      <c r="I157" s="11">
        <v>1</v>
      </c>
      <c r="J157" s="11">
        <v>5</v>
      </c>
      <c r="K157" s="11">
        <v>28</v>
      </c>
      <c r="L157" s="11">
        <v>95</v>
      </c>
      <c r="M157" s="11">
        <v>12</v>
      </c>
      <c r="N157" s="11">
        <v>0</v>
      </c>
      <c r="O157" s="7"/>
      <c r="P157" s="8"/>
      <c r="Q157" s="7">
        <v>15.25</v>
      </c>
      <c r="R157" s="7">
        <v>14.68</v>
      </c>
      <c r="S157" s="8"/>
      <c r="T157" s="6">
        <v>14.95</v>
      </c>
      <c r="U157" s="6">
        <v>17.29</v>
      </c>
      <c r="V157" s="8"/>
      <c r="Z157" s="6">
        <v>14.5</v>
      </c>
      <c r="AB157" s="98">
        <v>12.93</v>
      </c>
      <c r="AC157" s="6"/>
      <c r="AG157" s="8"/>
    </row>
    <row r="158" spans="1:256" thickBot="1" x14ac:dyDescent="0.25">
      <c r="A158" s="1">
        <v>156</v>
      </c>
      <c r="B158" s="108"/>
      <c r="C158" s="109" t="s">
        <v>197</v>
      </c>
      <c r="D158" s="110" t="s">
        <v>71</v>
      </c>
      <c r="E158" s="5">
        <f>(F158)+I158</f>
        <v>15.745000000000001</v>
      </c>
      <c r="F158" s="5">
        <f>SUM(O158:AN158)/H158</f>
        <v>15.745000000000001</v>
      </c>
      <c r="G158" s="5">
        <f>(M158/K158)</f>
        <v>0.72727272727272729</v>
      </c>
      <c r="H158" s="2">
        <v>2</v>
      </c>
      <c r="I158" s="11">
        <v>0</v>
      </c>
      <c r="J158" s="11">
        <v>2</v>
      </c>
      <c r="K158" s="11">
        <v>11</v>
      </c>
      <c r="L158" s="11">
        <v>32</v>
      </c>
      <c r="M158" s="11">
        <v>8</v>
      </c>
      <c r="N158" s="11">
        <v>0</v>
      </c>
      <c r="P158" s="6">
        <v>15.59</v>
      </c>
      <c r="Q158" s="8"/>
      <c r="R158" s="8"/>
      <c r="S158" s="98"/>
      <c r="U158" s="99"/>
      <c r="V158" s="21">
        <v>15.9</v>
      </c>
      <c r="W158" s="21"/>
      <c r="X158" s="21"/>
      <c r="Y158" s="21"/>
      <c r="Z158" s="21"/>
      <c r="AB158" s="8"/>
      <c r="AC158" s="98"/>
      <c r="AG158" s="7"/>
      <c r="AI158" s="18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thickBot="1" x14ac:dyDescent="0.25">
      <c r="A159" s="1">
        <v>157</v>
      </c>
      <c r="B159" s="108"/>
      <c r="C159" s="109" t="s">
        <v>196</v>
      </c>
      <c r="D159" s="110" t="s">
        <v>71</v>
      </c>
      <c r="E159" s="5">
        <f>(F159)+I159</f>
        <v>15.57</v>
      </c>
      <c r="F159" s="5">
        <f>SUM(O159:AN159)/H159</f>
        <v>15.57</v>
      </c>
      <c r="G159" s="5">
        <f>(M159/K159)</f>
        <v>0.25</v>
      </c>
      <c r="H159" s="2">
        <v>1</v>
      </c>
      <c r="I159" s="2">
        <v>0</v>
      </c>
      <c r="J159" s="11">
        <v>1</v>
      </c>
      <c r="K159" s="2">
        <v>4</v>
      </c>
      <c r="L159" s="2">
        <v>0</v>
      </c>
      <c r="M159" s="2">
        <v>1</v>
      </c>
      <c r="N159" s="2">
        <v>0</v>
      </c>
      <c r="P159" s="6">
        <v>15.57</v>
      </c>
      <c r="R159" s="7"/>
      <c r="T159" s="98"/>
      <c r="U159" s="98"/>
      <c r="V159" s="6"/>
      <c r="W159" s="8"/>
      <c r="X159" s="8"/>
      <c r="Y159" s="8"/>
      <c r="AA159" s="98"/>
      <c r="AC159" s="98"/>
      <c r="AE159" s="7"/>
      <c r="AG159" s="8"/>
    </row>
    <row r="160" spans="1:256" thickBot="1" x14ac:dyDescent="0.25">
      <c r="A160" s="1">
        <v>158</v>
      </c>
      <c r="B160" s="108"/>
      <c r="C160" s="109" t="s">
        <v>201</v>
      </c>
      <c r="D160" s="110" t="s">
        <v>69</v>
      </c>
      <c r="E160" s="5">
        <f>(F160)+I160</f>
        <v>15.145</v>
      </c>
      <c r="F160" s="5">
        <f>SUM(O160:AN160)/H160</f>
        <v>14.145</v>
      </c>
      <c r="G160" s="5">
        <f>(M160/K160)</f>
        <v>0.47619047619047616</v>
      </c>
      <c r="H160" s="2">
        <v>10</v>
      </c>
      <c r="I160" s="2">
        <v>1</v>
      </c>
      <c r="J160" s="11">
        <v>9</v>
      </c>
      <c r="K160" s="2">
        <v>42</v>
      </c>
      <c r="L160" s="2">
        <v>8</v>
      </c>
      <c r="M160" s="2">
        <v>20</v>
      </c>
      <c r="N160" s="2">
        <v>1</v>
      </c>
      <c r="O160" s="98"/>
      <c r="P160" s="6">
        <v>17.04</v>
      </c>
      <c r="Q160" s="6">
        <v>13.8</v>
      </c>
      <c r="R160" s="6">
        <v>11.74</v>
      </c>
      <c r="U160" s="8"/>
      <c r="V160" s="6">
        <v>17.29</v>
      </c>
      <c r="X160" s="6">
        <v>15.07</v>
      </c>
      <c r="Y160" s="6">
        <v>12.83</v>
      </c>
      <c r="Z160" s="8">
        <v>14.36</v>
      </c>
      <c r="AA160" s="6">
        <v>15.78</v>
      </c>
      <c r="AB160" s="6">
        <v>11.4</v>
      </c>
      <c r="AC160" s="6">
        <v>12.14</v>
      </c>
      <c r="AG160" s="6"/>
    </row>
    <row r="161" spans="1:36" thickBot="1" x14ac:dyDescent="0.25">
      <c r="A161" s="1">
        <v>159</v>
      </c>
      <c r="B161" s="108"/>
      <c r="C161" s="109" t="s">
        <v>254</v>
      </c>
      <c r="D161" s="110" t="s">
        <v>71</v>
      </c>
      <c r="E161" s="5">
        <f>(F161)+I161</f>
        <v>15.100000000000001</v>
      </c>
      <c r="F161" s="5">
        <f>SUM(O161:AN161)/H161</f>
        <v>15.100000000000001</v>
      </c>
      <c r="G161" s="5">
        <f>(M161/K161)</f>
        <v>0.36363636363636365</v>
      </c>
      <c r="H161" s="2">
        <v>2</v>
      </c>
      <c r="I161" s="2">
        <v>0</v>
      </c>
      <c r="J161" s="11">
        <v>2</v>
      </c>
      <c r="K161" s="2">
        <v>11</v>
      </c>
      <c r="L161" s="2">
        <v>32</v>
      </c>
      <c r="M161" s="2">
        <v>4</v>
      </c>
      <c r="N161" s="2">
        <v>0</v>
      </c>
      <c r="R161" s="6"/>
      <c r="S161" s="8"/>
      <c r="T161" s="8"/>
      <c r="U161" s="6">
        <v>16.440000000000001</v>
      </c>
      <c r="V161" s="6"/>
      <c r="Y161" s="8"/>
      <c r="AC161" s="6">
        <v>13.76</v>
      </c>
      <c r="AF161" s="98"/>
      <c r="AG161" s="6"/>
      <c r="AJ161" s="18"/>
    </row>
    <row r="162" spans="1:36" thickBot="1" x14ac:dyDescent="0.25">
      <c r="A162" s="1">
        <v>160</v>
      </c>
      <c r="B162" s="108"/>
      <c r="C162" s="109" t="s">
        <v>193</v>
      </c>
      <c r="D162" s="110" t="s">
        <v>68</v>
      </c>
      <c r="E162" s="5">
        <f>(F162)+I162</f>
        <v>14.859166666666667</v>
      </c>
      <c r="F162" s="5">
        <f>SUM(O162:AN162)/H162</f>
        <v>14.859166666666667</v>
      </c>
      <c r="G162" s="5">
        <f>(M162/K162)</f>
        <v>0.19230769230769232</v>
      </c>
      <c r="H162" s="2">
        <v>12</v>
      </c>
      <c r="I162" s="2">
        <v>0</v>
      </c>
      <c r="J162" s="11">
        <v>12</v>
      </c>
      <c r="K162" s="2">
        <v>52</v>
      </c>
      <c r="L162" s="2">
        <v>50</v>
      </c>
      <c r="M162" s="2">
        <v>10</v>
      </c>
      <c r="N162" s="2">
        <v>0</v>
      </c>
      <c r="P162" s="6">
        <v>15.1</v>
      </c>
      <c r="Q162" s="6">
        <v>16.22</v>
      </c>
      <c r="R162" s="6">
        <v>16.13</v>
      </c>
      <c r="T162" s="6">
        <v>16.32</v>
      </c>
      <c r="U162" s="6">
        <v>13.56</v>
      </c>
      <c r="V162" s="6">
        <v>12.33</v>
      </c>
      <c r="W162" s="6">
        <v>15.54</v>
      </c>
      <c r="X162" s="6">
        <v>15.61</v>
      </c>
      <c r="Y162" s="6">
        <v>15.77</v>
      </c>
      <c r="Z162" s="6">
        <v>14.74</v>
      </c>
      <c r="AA162" s="6">
        <v>14.77</v>
      </c>
      <c r="AB162" s="6">
        <v>12.22</v>
      </c>
      <c r="AC162" s="6"/>
      <c r="AG162" s="6"/>
    </row>
    <row r="163" spans="1:36" thickBot="1" x14ac:dyDescent="0.25">
      <c r="A163" s="1">
        <v>161</v>
      </c>
      <c r="B163" s="108"/>
      <c r="C163" s="109" t="s">
        <v>191</v>
      </c>
      <c r="D163" s="110" t="s">
        <v>68</v>
      </c>
      <c r="E163" s="5">
        <f>(F163)+I163</f>
        <v>14.412857142857144</v>
      </c>
      <c r="F163" s="5">
        <f>SUM(O163:AN163)/H163</f>
        <v>14.412857142857144</v>
      </c>
      <c r="G163" s="5">
        <f>(M163/K163)</f>
        <v>0.2857142857142857</v>
      </c>
      <c r="H163" s="2">
        <v>7</v>
      </c>
      <c r="I163" s="2">
        <v>0</v>
      </c>
      <c r="J163" s="11">
        <v>7</v>
      </c>
      <c r="K163" s="2">
        <v>28</v>
      </c>
      <c r="L163" s="2">
        <v>0</v>
      </c>
      <c r="M163" s="2">
        <v>8</v>
      </c>
      <c r="N163" s="2">
        <v>0</v>
      </c>
      <c r="P163" s="6">
        <v>13.42</v>
      </c>
      <c r="Q163" s="6">
        <v>11.5</v>
      </c>
      <c r="R163" s="6">
        <v>13.64</v>
      </c>
      <c r="S163" s="8"/>
      <c r="U163" s="6"/>
      <c r="V163" s="6"/>
      <c r="W163" s="8"/>
      <c r="X163" s="6">
        <v>15.15</v>
      </c>
      <c r="Z163" s="6">
        <v>15.71</v>
      </c>
      <c r="AA163" s="6">
        <v>17.48</v>
      </c>
      <c r="AC163" s="6">
        <v>13.99</v>
      </c>
      <c r="AD163" s="98"/>
      <c r="AG163" s="6"/>
    </row>
    <row r="164" spans="1:36" thickBot="1" x14ac:dyDescent="0.25">
      <c r="A164" s="1">
        <v>162</v>
      </c>
      <c r="B164" s="108"/>
      <c r="C164" s="109" t="s">
        <v>165</v>
      </c>
      <c r="D164" s="110" t="s">
        <v>68</v>
      </c>
      <c r="E164" s="5">
        <f>(F164)+I164</f>
        <v>13.735714285714284</v>
      </c>
      <c r="F164" s="5">
        <f>SUM(O164:AN164)/H164</f>
        <v>13.735714285714284</v>
      </c>
      <c r="G164" s="5">
        <f>(M164/K164)</f>
        <v>0.25396825396825395</v>
      </c>
      <c r="H164" s="2">
        <v>14</v>
      </c>
      <c r="I164" s="2">
        <v>0</v>
      </c>
      <c r="J164" s="11">
        <v>14</v>
      </c>
      <c r="K164" s="2">
        <v>63</v>
      </c>
      <c r="L164" s="2">
        <v>54</v>
      </c>
      <c r="M164" s="2">
        <v>16</v>
      </c>
      <c r="N164" s="2">
        <v>0</v>
      </c>
      <c r="O164" s="6">
        <v>13.43</v>
      </c>
      <c r="P164" s="6">
        <v>11.46</v>
      </c>
      <c r="Q164" s="6">
        <v>11.62</v>
      </c>
      <c r="R164" s="98"/>
      <c r="S164" s="6">
        <v>13.81</v>
      </c>
      <c r="T164" s="6">
        <v>14.46</v>
      </c>
      <c r="U164" s="6">
        <v>15.47</v>
      </c>
      <c r="V164" s="6">
        <v>13.44</v>
      </c>
      <c r="W164" s="6">
        <v>14.33</v>
      </c>
      <c r="X164" s="6">
        <v>15.21</v>
      </c>
      <c r="Y164" s="6">
        <v>13.97</v>
      </c>
      <c r="Z164" s="6">
        <v>13.65</v>
      </c>
      <c r="AA164" s="6">
        <v>14.56</v>
      </c>
      <c r="AB164" s="6">
        <v>14.76</v>
      </c>
      <c r="AC164" s="6">
        <v>12.13</v>
      </c>
      <c r="AG164" s="6"/>
    </row>
    <row r="165" spans="1:36" thickBot="1" x14ac:dyDescent="0.25">
      <c r="A165" s="1">
        <v>163</v>
      </c>
      <c r="B165" s="108"/>
      <c r="C165" s="109" t="s">
        <v>236</v>
      </c>
      <c r="D165" s="110" t="s">
        <v>62</v>
      </c>
      <c r="E165" s="5">
        <f>(F165)+I165</f>
        <v>13.25</v>
      </c>
      <c r="F165" s="5">
        <f>SUM(O165:AN165)/H165</f>
        <v>13.25</v>
      </c>
      <c r="G165" s="5">
        <f>(M165/K165)</f>
        <v>0.25</v>
      </c>
      <c r="H165" s="2">
        <v>2</v>
      </c>
      <c r="I165" s="2">
        <v>0</v>
      </c>
      <c r="J165" s="11">
        <v>2</v>
      </c>
      <c r="K165" s="2">
        <v>8</v>
      </c>
      <c r="L165" s="2">
        <v>0</v>
      </c>
      <c r="M165" s="2">
        <v>2</v>
      </c>
      <c r="N165" s="2">
        <v>0</v>
      </c>
      <c r="Q165" s="8"/>
      <c r="R165" s="6">
        <v>12.86</v>
      </c>
      <c r="U165" s="6">
        <v>13.64</v>
      </c>
      <c r="V165" s="6"/>
      <c r="AC165" s="6"/>
      <c r="AG165" s="6"/>
    </row>
    <row r="166" spans="1:36" thickBot="1" x14ac:dyDescent="0.25">
      <c r="A166" s="1">
        <v>164</v>
      </c>
      <c r="B166" s="108"/>
      <c r="C166" s="109"/>
      <c r="D166" s="110"/>
      <c r="E166" s="5" t="e">
        <f t="shared" ref="E165:E195" si="0">(F166)+I166</f>
        <v>#DIV/0!</v>
      </c>
      <c r="F166" s="5" t="e">
        <f t="shared" ref="F165:F195" si="1">SUM(O166:AN166)/H166</f>
        <v>#DIV/0!</v>
      </c>
      <c r="G166" s="5" t="e">
        <f t="shared" ref="G165:G195" si="2">(M166/K166)</f>
        <v>#DIV/0!</v>
      </c>
      <c r="J166" s="11"/>
      <c r="R166" s="6"/>
      <c r="T166" s="8"/>
      <c r="U166" s="6"/>
      <c r="V166" s="8"/>
      <c r="W166" s="98"/>
      <c r="AA166" s="98"/>
      <c r="AC166" s="6"/>
      <c r="AG166" s="6"/>
    </row>
    <row r="167" spans="1:36" thickBot="1" x14ac:dyDescent="0.25">
      <c r="A167" s="1">
        <v>165</v>
      </c>
      <c r="B167" s="108"/>
      <c r="C167" s="109"/>
      <c r="D167" s="110"/>
      <c r="E167" s="5" t="e">
        <f t="shared" si="0"/>
        <v>#DIV/0!</v>
      </c>
      <c r="F167" s="5" t="e">
        <f t="shared" si="1"/>
        <v>#DIV/0!</v>
      </c>
      <c r="G167" s="5" t="e">
        <f t="shared" si="2"/>
        <v>#DIV/0!</v>
      </c>
      <c r="J167" s="11"/>
      <c r="O167" s="98"/>
      <c r="Q167" s="98"/>
      <c r="R167" s="8"/>
      <c r="S167" s="8"/>
      <c r="U167" s="8"/>
      <c r="V167" s="8"/>
      <c r="AC167" s="6"/>
      <c r="AD167" s="98"/>
      <c r="AG167" s="6"/>
    </row>
    <row r="168" spans="1:36" thickBot="1" x14ac:dyDescent="0.25">
      <c r="A168" s="1">
        <v>166</v>
      </c>
      <c r="B168" s="108"/>
      <c r="C168" s="109"/>
      <c r="D168" s="110"/>
      <c r="E168" s="5" t="e">
        <f t="shared" si="0"/>
        <v>#DIV/0!</v>
      </c>
      <c r="F168" s="5" t="e">
        <f t="shared" si="1"/>
        <v>#DIV/0!</v>
      </c>
      <c r="G168" s="5" t="e">
        <f t="shared" si="2"/>
        <v>#DIV/0!</v>
      </c>
      <c r="I168" s="11"/>
      <c r="J168" s="11"/>
      <c r="O168" s="8"/>
      <c r="P168" s="98"/>
      <c r="R168" s="8"/>
      <c r="U168" s="8"/>
      <c r="V168" s="6"/>
      <c r="X168" s="8"/>
      <c r="AC168" s="98"/>
      <c r="AG168" s="6"/>
    </row>
    <row r="169" spans="1:36" thickBot="1" x14ac:dyDescent="0.25">
      <c r="A169" s="1">
        <v>167</v>
      </c>
      <c r="B169" s="108"/>
      <c r="C169" s="109"/>
      <c r="D169" s="110"/>
      <c r="E169" s="5" t="e">
        <f t="shared" si="0"/>
        <v>#DIV/0!</v>
      </c>
      <c r="F169" s="5" t="e">
        <f t="shared" si="1"/>
        <v>#DIV/0!</v>
      </c>
      <c r="G169" s="5" t="e">
        <f t="shared" si="2"/>
        <v>#DIV/0!</v>
      </c>
      <c r="J169" s="11"/>
      <c r="R169" s="6"/>
      <c r="U169" s="6"/>
      <c r="V169" s="6"/>
      <c r="AC169" s="6"/>
      <c r="AE169" s="98"/>
      <c r="AG169" s="6"/>
    </row>
    <row r="170" spans="1:36" thickBot="1" x14ac:dyDescent="0.25">
      <c r="A170" s="1">
        <v>168</v>
      </c>
      <c r="B170" s="108"/>
      <c r="C170" s="109"/>
      <c r="D170" s="110"/>
      <c r="E170" s="5" t="e">
        <f t="shared" si="0"/>
        <v>#DIV/0!</v>
      </c>
      <c r="F170" s="5" t="e">
        <f t="shared" si="1"/>
        <v>#DIV/0!</v>
      </c>
      <c r="G170" s="5" t="e">
        <f t="shared" si="2"/>
        <v>#DIV/0!</v>
      </c>
      <c r="J170" s="11"/>
      <c r="R170" s="6"/>
      <c r="U170" s="6"/>
      <c r="V170" s="6"/>
      <c r="X170" s="98"/>
      <c r="AC170" s="6"/>
      <c r="AG170" s="6"/>
    </row>
    <row r="171" spans="1:36" thickBot="1" x14ac:dyDescent="0.25">
      <c r="A171" s="1">
        <v>169</v>
      </c>
      <c r="B171" s="108"/>
      <c r="C171" s="109"/>
      <c r="D171" s="110"/>
      <c r="E171" s="5" t="e">
        <f t="shared" si="0"/>
        <v>#DIV/0!</v>
      </c>
      <c r="F171" s="5" t="e">
        <f t="shared" si="1"/>
        <v>#DIV/0!</v>
      </c>
      <c r="G171" s="5" t="e">
        <f t="shared" si="2"/>
        <v>#DIV/0!</v>
      </c>
      <c r="J171" s="11"/>
      <c r="O171" s="8"/>
      <c r="Q171" s="7"/>
      <c r="R171" s="6"/>
      <c r="U171" s="6"/>
      <c r="V171" s="6"/>
      <c r="AC171" s="6"/>
      <c r="AG171" s="6"/>
    </row>
    <row r="172" spans="1:36" thickBot="1" x14ac:dyDescent="0.25">
      <c r="A172" s="1">
        <v>170</v>
      </c>
      <c r="B172" s="108"/>
      <c r="C172" s="109"/>
      <c r="D172" s="110"/>
      <c r="E172" s="5" t="e">
        <f t="shared" si="0"/>
        <v>#DIV/0!</v>
      </c>
      <c r="F172" s="5" t="e">
        <f t="shared" si="1"/>
        <v>#DIV/0!</v>
      </c>
      <c r="G172" s="5" t="e">
        <f t="shared" si="2"/>
        <v>#DIV/0!</v>
      </c>
      <c r="J172" s="11"/>
      <c r="R172" s="6"/>
      <c r="U172" s="6"/>
      <c r="V172" s="6"/>
      <c r="Z172" s="98"/>
      <c r="AC172" s="6"/>
      <c r="AD172" s="98"/>
      <c r="AG172" s="6"/>
    </row>
    <row r="173" spans="1:36" ht="12.75" customHeight="1" thickBot="1" x14ac:dyDescent="0.25">
      <c r="A173" s="1">
        <v>172</v>
      </c>
      <c r="B173" s="108"/>
      <c r="C173" s="109"/>
      <c r="D173" s="110"/>
      <c r="E173" s="5" t="e">
        <f t="shared" si="0"/>
        <v>#DIV/0!</v>
      </c>
      <c r="F173" s="5" t="e">
        <f t="shared" si="1"/>
        <v>#DIV/0!</v>
      </c>
      <c r="G173" s="5" t="e">
        <f t="shared" si="2"/>
        <v>#DIV/0!</v>
      </c>
      <c r="I173" s="11"/>
      <c r="J173" s="11"/>
      <c r="K173" s="11"/>
      <c r="L173" s="11"/>
      <c r="M173" s="11"/>
      <c r="N173" s="11"/>
      <c r="O173" s="7"/>
      <c r="P173" s="8"/>
      <c r="Q173" s="7"/>
      <c r="R173" s="7"/>
      <c r="S173" s="8"/>
      <c r="U173" s="8"/>
      <c r="V173" s="8"/>
      <c r="AC173" s="6"/>
      <c r="AG173" s="8"/>
    </row>
    <row r="174" spans="1:36" ht="12.75" customHeight="1" thickBot="1" x14ac:dyDescent="0.25">
      <c r="A174" s="1">
        <v>173</v>
      </c>
      <c r="B174" s="108"/>
      <c r="C174" s="109"/>
      <c r="D174" s="110"/>
      <c r="E174" s="5" t="e">
        <f t="shared" si="0"/>
        <v>#DIV/0!</v>
      </c>
      <c r="F174" s="5" t="e">
        <f t="shared" si="1"/>
        <v>#DIV/0!</v>
      </c>
      <c r="G174" s="5" t="e">
        <f t="shared" si="2"/>
        <v>#DIV/0!</v>
      </c>
      <c r="I174" s="11"/>
      <c r="J174" s="11"/>
      <c r="K174" s="11"/>
      <c r="L174" s="11"/>
      <c r="M174" s="11"/>
      <c r="N174" s="11"/>
      <c r="O174" s="7"/>
      <c r="P174" s="8"/>
      <c r="Q174" s="7"/>
      <c r="R174" s="7"/>
      <c r="S174" s="8"/>
      <c r="U174" s="8"/>
      <c r="V174" s="8"/>
      <c r="AC174" s="6"/>
      <c r="AG174" s="8"/>
    </row>
    <row r="175" spans="1:36" thickBot="1" x14ac:dyDescent="0.25">
      <c r="A175" s="1">
        <v>174</v>
      </c>
      <c r="B175" s="108"/>
      <c r="C175" s="109"/>
      <c r="D175" s="110"/>
      <c r="E175" s="5" t="e">
        <f t="shared" si="0"/>
        <v>#DIV/0!</v>
      </c>
      <c r="F175" s="5" t="e">
        <f t="shared" si="1"/>
        <v>#DIV/0!</v>
      </c>
      <c r="G175" s="5" t="e">
        <f t="shared" si="2"/>
        <v>#DIV/0!</v>
      </c>
      <c r="J175" s="11"/>
      <c r="Q175" s="7"/>
      <c r="R175" s="6"/>
      <c r="T175" s="98"/>
      <c r="U175" s="6"/>
      <c r="V175" s="6"/>
      <c r="AC175" s="98"/>
      <c r="AE175" s="98"/>
      <c r="AG175" s="6"/>
    </row>
    <row r="176" spans="1:36" thickBot="1" x14ac:dyDescent="0.25">
      <c r="A176" s="1">
        <v>175</v>
      </c>
      <c r="B176" s="108"/>
      <c r="C176" s="109"/>
      <c r="D176" s="110"/>
      <c r="E176" s="5" t="e">
        <f t="shared" si="0"/>
        <v>#DIV/0!</v>
      </c>
      <c r="F176" s="5" t="e">
        <f t="shared" si="1"/>
        <v>#DIV/0!</v>
      </c>
      <c r="G176" s="5" t="e">
        <f t="shared" si="2"/>
        <v>#DIV/0!</v>
      </c>
      <c r="J176" s="11"/>
      <c r="R176" s="98"/>
      <c r="U176" s="6"/>
      <c r="V176" s="6"/>
      <c r="AC176" s="6"/>
      <c r="AG176" s="6"/>
    </row>
    <row r="177" spans="1:36" thickBot="1" x14ac:dyDescent="0.25">
      <c r="A177" s="1">
        <v>176</v>
      </c>
      <c r="B177" s="108"/>
      <c r="C177" s="109"/>
      <c r="D177" s="110"/>
      <c r="E177" s="5" t="e">
        <f t="shared" si="0"/>
        <v>#DIV/0!</v>
      </c>
      <c r="F177" s="5" t="e">
        <f t="shared" si="1"/>
        <v>#DIV/0!</v>
      </c>
      <c r="G177" s="5" t="e">
        <f t="shared" si="2"/>
        <v>#DIV/0!</v>
      </c>
      <c r="J177" s="11"/>
      <c r="R177" s="6"/>
      <c r="S177" s="98"/>
      <c r="U177" s="6"/>
      <c r="V177" s="6"/>
      <c r="AC177" s="6"/>
      <c r="AG177" s="6"/>
    </row>
    <row r="178" spans="1:36" ht="12.75" customHeight="1" thickBot="1" x14ac:dyDescent="0.25">
      <c r="A178" s="1">
        <v>177</v>
      </c>
      <c r="B178" s="108"/>
      <c r="C178" s="109"/>
      <c r="D178" s="110"/>
      <c r="E178" s="5" t="e">
        <f t="shared" si="0"/>
        <v>#DIV/0!</v>
      </c>
      <c r="F178" s="5" t="e">
        <f t="shared" si="1"/>
        <v>#DIV/0!</v>
      </c>
      <c r="G178" s="5" t="e">
        <f t="shared" si="2"/>
        <v>#DIV/0!</v>
      </c>
      <c r="J178" s="11"/>
      <c r="R178" s="6"/>
      <c r="U178" s="6"/>
      <c r="V178" s="6"/>
      <c r="X178" s="8"/>
      <c r="Z178" s="8"/>
      <c r="AA178" s="98"/>
      <c r="AC178" s="6"/>
      <c r="AD178" s="98"/>
      <c r="AG178" s="6"/>
    </row>
    <row r="179" spans="1:36" ht="12.75" customHeight="1" thickBot="1" x14ac:dyDescent="0.25">
      <c r="A179" s="1">
        <v>178</v>
      </c>
      <c r="B179" s="108"/>
      <c r="C179" s="109"/>
      <c r="D179" s="110"/>
      <c r="E179" s="5" t="e">
        <f t="shared" si="0"/>
        <v>#DIV/0!</v>
      </c>
      <c r="F179" s="5" t="e">
        <f t="shared" si="1"/>
        <v>#DIV/0!</v>
      </c>
      <c r="G179" s="5" t="e">
        <f t="shared" si="2"/>
        <v>#DIV/0!</v>
      </c>
      <c r="J179" s="11"/>
      <c r="R179" s="6"/>
      <c r="U179" s="6"/>
      <c r="V179" s="6"/>
      <c r="W179" s="8"/>
      <c r="AC179" s="6"/>
      <c r="AG179" s="6"/>
    </row>
    <row r="180" spans="1:36" thickBot="1" x14ac:dyDescent="0.25">
      <c r="A180" s="1">
        <v>179</v>
      </c>
      <c r="B180" s="108"/>
      <c r="C180" s="109"/>
      <c r="D180" s="110"/>
      <c r="E180" s="5" t="e">
        <f t="shared" si="0"/>
        <v>#DIV/0!</v>
      </c>
      <c r="F180" s="5" t="e">
        <f t="shared" si="1"/>
        <v>#DIV/0!</v>
      </c>
      <c r="G180" s="5" t="e">
        <f t="shared" si="2"/>
        <v>#DIV/0!</v>
      </c>
      <c r="J180" s="11"/>
      <c r="R180" s="6"/>
      <c r="U180" s="6"/>
      <c r="V180" s="6"/>
      <c r="AB180" s="98"/>
      <c r="AC180" s="98"/>
      <c r="AD180" s="98"/>
      <c r="AG180" s="6"/>
    </row>
    <row r="181" spans="1:36" thickBot="1" x14ac:dyDescent="0.25">
      <c r="A181" s="1">
        <v>180</v>
      </c>
      <c r="B181" s="108"/>
      <c r="C181" s="109"/>
      <c r="D181" s="110"/>
      <c r="E181" s="5" t="e">
        <f t="shared" si="0"/>
        <v>#DIV/0!</v>
      </c>
      <c r="F181" s="5" t="e">
        <f t="shared" si="1"/>
        <v>#DIV/0!</v>
      </c>
      <c r="G181" s="5" t="e">
        <f t="shared" si="2"/>
        <v>#DIV/0!</v>
      </c>
      <c r="I181" s="11"/>
      <c r="J181" s="11"/>
      <c r="K181" s="11"/>
      <c r="L181" s="11"/>
      <c r="M181" s="11"/>
      <c r="N181" s="11"/>
      <c r="O181" s="8"/>
      <c r="P181" s="8"/>
      <c r="R181" s="8"/>
      <c r="T181" s="8"/>
      <c r="U181" s="6"/>
      <c r="V181" s="6"/>
      <c r="W181" s="8"/>
      <c r="X181" s="8"/>
      <c r="AA181" s="98"/>
      <c r="AC181" s="6"/>
      <c r="AF181" s="98"/>
      <c r="AG181" s="6"/>
    </row>
    <row r="182" spans="1:36" thickBot="1" x14ac:dyDescent="0.25">
      <c r="A182" s="1">
        <v>181</v>
      </c>
      <c r="B182" s="108"/>
      <c r="C182" s="109"/>
      <c r="D182" s="110"/>
      <c r="E182" s="5" t="e">
        <f t="shared" si="0"/>
        <v>#DIV/0!</v>
      </c>
      <c r="F182" s="5" t="e">
        <f t="shared" si="1"/>
        <v>#DIV/0!</v>
      </c>
      <c r="G182" s="5" t="e">
        <f t="shared" si="2"/>
        <v>#DIV/0!</v>
      </c>
      <c r="J182" s="11"/>
      <c r="R182" s="6"/>
      <c r="U182" s="6"/>
      <c r="V182" s="6"/>
      <c r="W182" s="8"/>
      <c r="AB182" s="8"/>
      <c r="AC182" s="6"/>
      <c r="AG182" s="8"/>
      <c r="AI182" s="20"/>
      <c r="AJ182" s="18"/>
    </row>
    <row r="183" spans="1:36" thickBot="1" x14ac:dyDescent="0.25">
      <c r="A183" s="1">
        <v>182</v>
      </c>
      <c r="B183" s="108"/>
      <c r="C183" s="109"/>
      <c r="D183" s="110"/>
      <c r="E183" s="5" t="e">
        <f t="shared" si="0"/>
        <v>#DIV/0!</v>
      </c>
      <c r="F183" s="5" t="e">
        <f t="shared" si="1"/>
        <v>#DIV/0!</v>
      </c>
      <c r="G183" s="5" t="e">
        <f t="shared" si="2"/>
        <v>#DIV/0!</v>
      </c>
      <c r="J183" s="11"/>
      <c r="R183" s="6"/>
      <c r="S183" s="98"/>
      <c r="U183" s="6"/>
      <c r="V183" s="6"/>
      <c r="AC183" s="6"/>
      <c r="AD183" s="98"/>
      <c r="AG183" s="6"/>
    </row>
    <row r="184" spans="1:36" thickBot="1" x14ac:dyDescent="0.25">
      <c r="A184" s="1">
        <v>183</v>
      </c>
      <c r="B184" s="108"/>
      <c r="C184" s="109"/>
      <c r="D184" s="110"/>
      <c r="E184" s="5" t="e">
        <f t="shared" si="0"/>
        <v>#DIV/0!</v>
      </c>
      <c r="F184" s="5" t="e">
        <f t="shared" si="1"/>
        <v>#DIV/0!</v>
      </c>
      <c r="G184" s="5" t="e">
        <f t="shared" si="2"/>
        <v>#DIV/0!</v>
      </c>
      <c r="I184" s="11"/>
      <c r="J184" s="11"/>
      <c r="K184" s="11"/>
      <c r="L184" s="11"/>
      <c r="M184" s="11"/>
      <c r="N184" s="11"/>
      <c r="O184" s="7"/>
      <c r="P184" s="8"/>
      <c r="Q184" s="7"/>
      <c r="R184" s="7"/>
      <c r="S184" s="8"/>
      <c r="U184" s="8"/>
      <c r="V184" s="8"/>
      <c r="AC184" s="98"/>
      <c r="AG184" s="8"/>
    </row>
    <row r="185" spans="1:36" thickBot="1" x14ac:dyDescent="0.25">
      <c r="A185" s="1">
        <v>184</v>
      </c>
      <c r="B185" s="108"/>
      <c r="C185" s="109"/>
      <c r="D185" s="110"/>
      <c r="E185" s="5" t="e">
        <f t="shared" si="0"/>
        <v>#DIV/0!</v>
      </c>
      <c r="F185" s="5" t="e">
        <f t="shared" si="1"/>
        <v>#DIV/0!</v>
      </c>
      <c r="G185" s="5" t="e">
        <f t="shared" si="2"/>
        <v>#DIV/0!</v>
      </c>
      <c r="I185" s="11"/>
      <c r="J185" s="11"/>
      <c r="K185" s="11"/>
      <c r="L185" s="11"/>
      <c r="M185" s="11"/>
      <c r="N185" s="11"/>
      <c r="O185" s="7"/>
      <c r="P185" s="8"/>
      <c r="Q185" s="7"/>
      <c r="R185" s="7"/>
      <c r="S185" s="8"/>
      <c r="U185" s="8"/>
      <c r="V185" s="8"/>
      <c r="W185" s="98"/>
      <c r="AC185" s="6"/>
      <c r="AG185" s="8"/>
    </row>
    <row r="186" spans="1:36" thickBot="1" x14ac:dyDescent="0.25">
      <c r="A186" s="1">
        <v>185</v>
      </c>
      <c r="B186" s="108"/>
      <c r="C186" s="109"/>
      <c r="D186" s="110"/>
      <c r="E186" s="5" t="e">
        <f t="shared" si="0"/>
        <v>#DIV/0!</v>
      </c>
      <c r="F186" s="5" t="e">
        <f t="shared" si="1"/>
        <v>#DIV/0!</v>
      </c>
      <c r="G186" s="5" t="e">
        <f t="shared" si="2"/>
        <v>#DIV/0!</v>
      </c>
      <c r="I186" s="11"/>
      <c r="J186" s="11"/>
      <c r="K186" s="11"/>
      <c r="L186" s="11"/>
      <c r="M186" s="11"/>
      <c r="N186" s="11"/>
      <c r="R186" s="6"/>
      <c r="U186" s="6"/>
      <c r="V186" s="6"/>
      <c r="Z186" s="98"/>
      <c r="AC186" s="6"/>
      <c r="AG186" s="6"/>
    </row>
    <row r="187" spans="1:36" thickBot="1" x14ac:dyDescent="0.25">
      <c r="A187" s="1">
        <v>186</v>
      </c>
      <c r="B187" s="108"/>
      <c r="C187" s="109"/>
      <c r="D187" s="110"/>
      <c r="E187" s="5" t="e">
        <f t="shared" si="0"/>
        <v>#DIV/0!</v>
      </c>
      <c r="F187" s="5" t="e">
        <f t="shared" si="1"/>
        <v>#DIV/0!</v>
      </c>
      <c r="G187" s="5" t="e">
        <f t="shared" si="2"/>
        <v>#DIV/0!</v>
      </c>
      <c r="J187" s="11"/>
      <c r="R187" s="6"/>
      <c r="U187" s="6"/>
      <c r="V187" s="6"/>
      <c r="AC187" s="6"/>
      <c r="AG187" s="6"/>
    </row>
    <row r="188" spans="1:36" thickBot="1" x14ac:dyDescent="0.25">
      <c r="A188" s="1">
        <v>187</v>
      </c>
      <c r="B188" s="108"/>
      <c r="C188" s="109"/>
      <c r="D188" s="110"/>
      <c r="E188" s="5" t="e">
        <f t="shared" si="0"/>
        <v>#DIV/0!</v>
      </c>
      <c r="F188" s="5" t="e">
        <f t="shared" si="1"/>
        <v>#DIV/0!</v>
      </c>
      <c r="G188" s="5" t="e">
        <f t="shared" si="2"/>
        <v>#DIV/0!</v>
      </c>
      <c r="I188" s="11"/>
      <c r="J188" s="11"/>
      <c r="K188" s="11"/>
      <c r="L188" s="11"/>
      <c r="M188" s="11"/>
      <c r="N188" s="11"/>
      <c r="R188" s="8"/>
      <c r="U188" s="6"/>
      <c r="V188" s="98"/>
      <c r="AC188" s="6"/>
      <c r="AG188" s="6"/>
    </row>
    <row r="189" spans="1:36" thickBot="1" x14ac:dyDescent="0.25">
      <c r="A189" s="1">
        <v>188</v>
      </c>
      <c r="B189" s="108"/>
      <c r="C189" s="109"/>
      <c r="D189" s="110"/>
      <c r="E189" s="5" t="e">
        <f t="shared" si="0"/>
        <v>#DIV/0!</v>
      </c>
      <c r="F189" s="5" t="e">
        <f t="shared" si="1"/>
        <v>#DIV/0!</v>
      </c>
      <c r="G189" s="5" t="e">
        <f t="shared" si="2"/>
        <v>#DIV/0!</v>
      </c>
      <c r="I189" s="11"/>
      <c r="J189" s="11"/>
      <c r="K189" s="11"/>
      <c r="L189" s="11"/>
      <c r="M189" s="11"/>
      <c r="N189" s="11"/>
      <c r="O189" s="7"/>
      <c r="P189" s="8"/>
      <c r="Q189" s="7"/>
      <c r="R189" s="7"/>
      <c r="S189" s="8"/>
      <c r="U189" s="8"/>
      <c r="V189" s="8"/>
      <c r="AB189" s="98"/>
      <c r="AC189" s="6"/>
      <c r="AG189" s="8"/>
    </row>
    <row r="190" spans="1:36" thickBot="1" x14ac:dyDescent="0.25">
      <c r="A190" s="1">
        <v>189</v>
      </c>
      <c r="B190" s="108"/>
      <c r="C190" s="109"/>
      <c r="D190" s="110"/>
      <c r="E190" s="5" t="e">
        <f t="shared" si="0"/>
        <v>#DIV/0!</v>
      </c>
      <c r="F190" s="5" t="e">
        <f t="shared" si="1"/>
        <v>#DIV/0!</v>
      </c>
      <c r="G190" s="5" t="e">
        <f t="shared" si="2"/>
        <v>#DIV/0!</v>
      </c>
      <c r="J190" s="11"/>
      <c r="R190" s="6"/>
      <c r="T190" s="8"/>
      <c r="U190" s="8"/>
      <c r="V190" s="6"/>
      <c r="W190" s="8"/>
      <c r="AB190" s="98"/>
      <c r="AG190" s="6"/>
    </row>
    <row r="191" spans="1:36" thickBot="1" x14ac:dyDescent="0.25">
      <c r="A191" s="1">
        <v>190</v>
      </c>
      <c r="B191" s="108"/>
      <c r="C191" s="109"/>
      <c r="D191" s="110"/>
      <c r="E191" s="5" t="e">
        <f t="shared" si="0"/>
        <v>#DIV/0!</v>
      </c>
      <c r="F191" s="5" t="e">
        <f t="shared" si="1"/>
        <v>#DIV/0!</v>
      </c>
      <c r="G191" s="5" t="e">
        <f t="shared" si="2"/>
        <v>#DIV/0!</v>
      </c>
      <c r="J191" s="11"/>
      <c r="O191" s="98"/>
      <c r="R191" s="6"/>
      <c r="U191" s="6"/>
      <c r="V191" s="6"/>
      <c r="AC191" s="6"/>
      <c r="AF191" s="98"/>
      <c r="AG191" s="6"/>
    </row>
    <row r="192" spans="1:36" thickBot="1" x14ac:dyDescent="0.25">
      <c r="A192" s="1">
        <v>191</v>
      </c>
      <c r="B192" s="108"/>
      <c r="C192" s="109"/>
      <c r="D192" s="110"/>
      <c r="E192" s="5" t="e">
        <f t="shared" si="0"/>
        <v>#DIV/0!</v>
      </c>
      <c r="F192" s="5" t="e">
        <f t="shared" si="1"/>
        <v>#DIV/0!</v>
      </c>
      <c r="G192" s="5" t="e">
        <f t="shared" si="2"/>
        <v>#DIV/0!</v>
      </c>
      <c r="I192" s="11"/>
      <c r="J192" s="11"/>
      <c r="K192" s="11"/>
      <c r="L192" s="11"/>
      <c r="M192" s="11"/>
      <c r="N192" s="11"/>
      <c r="O192" s="7"/>
      <c r="P192" s="8"/>
      <c r="Q192" s="7"/>
      <c r="R192" s="7"/>
      <c r="S192" s="8"/>
      <c r="U192" s="8"/>
      <c r="V192" s="8"/>
      <c r="AB192" s="98"/>
      <c r="AC192" s="6"/>
      <c r="AD192" s="98"/>
      <c r="AG192" s="8"/>
    </row>
    <row r="193" spans="1:35" thickBot="1" x14ac:dyDescent="0.25">
      <c r="A193" s="1">
        <v>192</v>
      </c>
      <c r="B193" s="108"/>
      <c r="C193" s="109"/>
      <c r="D193" s="110"/>
      <c r="E193" s="5" t="e">
        <f t="shared" si="0"/>
        <v>#DIV/0!</v>
      </c>
      <c r="F193" s="5" t="e">
        <f t="shared" si="1"/>
        <v>#DIV/0!</v>
      </c>
      <c r="G193" s="5" t="e">
        <f t="shared" si="2"/>
        <v>#DIV/0!</v>
      </c>
      <c r="J193" s="11"/>
      <c r="R193" s="6"/>
      <c r="U193" s="6"/>
      <c r="V193" s="6"/>
      <c r="AC193" s="98"/>
      <c r="AG193" s="6"/>
    </row>
    <row r="194" spans="1:35" thickBot="1" x14ac:dyDescent="0.25">
      <c r="A194" s="1">
        <v>193</v>
      </c>
      <c r="B194" s="108"/>
      <c r="C194" s="109"/>
      <c r="D194" s="110"/>
      <c r="E194" s="5" t="e">
        <f t="shared" si="0"/>
        <v>#DIV/0!</v>
      </c>
      <c r="F194" s="5" t="e">
        <f t="shared" si="1"/>
        <v>#DIV/0!</v>
      </c>
      <c r="G194" s="5" t="e">
        <f t="shared" si="2"/>
        <v>#DIV/0!</v>
      </c>
      <c r="J194" s="11"/>
      <c r="R194" s="6"/>
      <c r="U194" s="6"/>
      <c r="V194" s="8"/>
      <c r="AC194" s="6"/>
      <c r="AE194" s="98"/>
      <c r="AG194" s="6"/>
    </row>
    <row r="195" spans="1:35" thickBot="1" x14ac:dyDescent="0.25">
      <c r="A195" s="1">
        <v>194</v>
      </c>
      <c r="B195" s="108"/>
      <c r="C195" s="109"/>
      <c r="D195" s="110"/>
      <c r="E195" s="5" t="e">
        <f t="shared" si="0"/>
        <v>#DIV/0!</v>
      </c>
      <c r="F195" s="5" t="e">
        <f t="shared" si="1"/>
        <v>#DIV/0!</v>
      </c>
      <c r="G195" s="5" t="e">
        <f t="shared" si="2"/>
        <v>#DIV/0!</v>
      </c>
      <c r="J195" s="11"/>
      <c r="R195" s="8"/>
      <c r="U195" s="98"/>
      <c r="V195" s="6"/>
      <c r="AC195" s="98"/>
      <c r="AE195" s="98"/>
      <c r="AG195" s="6"/>
    </row>
    <row r="196" spans="1:35" thickBot="1" x14ac:dyDescent="0.25">
      <c r="A196" s="1">
        <v>195</v>
      </c>
      <c r="B196" s="108"/>
      <c r="C196" s="109"/>
      <c r="D196" s="110"/>
      <c r="E196" s="5" t="e">
        <f t="shared" ref="E196:E216" si="3">(F196)+I196</f>
        <v>#DIV/0!</v>
      </c>
      <c r="F196" s="5" t="e">
        <f t="shared" ref="F196:F216" si="4">SUM(O196:AN196)/H196</f>
        <v>#DIV/0!</v>
      </c>
      <c r="G196" s="5" t="e">
        <f t="shared" ref="G196:G216" si="5">(M196/K196)</f>
        <v>#DIV/0!</v>
      </c>
      <c r="I196" s="11"/>
      <c r="J196" s="11"/>
      <c r="Q196" s="8"/>
      <c r="R196" s="6"/>
      <c r="S196" s="8"/>
      <c r="T196" s="7"/>
      <c r="U196" s="6"/>
      <c r="V196" s="6"/>
      <c r="AC196" s="6"/>
      <c r="AF196" s="8"/>
      <c r="AG196" s="8"/>
      <c r="AI196" s="6"/>
    </row>
    <row r="197" spans="1:35" thickBot="1" x14ac:dyDescent="0.25">
      <c r="A197" s="1">
        <v>196</v>
      </c>
      <c r="B197" s="108"/>
      <c r="C197" s="109"/>
      <c r="D197" s="110"/>
      <c r="E197" s="5" t="e">
        <f t="shared" si="3"/>
        <v>#DIV/0!</v>
      </c>
      <c r="F197" s="5" t="e">
        <f t="shared" si="4"/>
        <v>#DIV/0!</v>
      </c>
      <c r="G197" s="5" t="e">
        <f t="shared" si="5"/>
        <v>#DIV/0!</v>
      </c>
      <c r="I197" s="11"/>
      <c r="J197" s="11"/>
      <c r="K197" s="11"/>
      <c r="L197" s="11"/>
      <c r="M197" s="11"/>
      <c r="N197" s="11"/>
      <c r="O197" s="7"/>
      <c r="P197" s="8"/>
      <c r="Q197" s="7"/>
      <c r="R197" s="7"/>
      <c r="S197" s="8"/>
      <c r="U197" s="8"/>
      <c r="V197" s="8"/>
      <c r="AC197" s="6"/>
      <c r="AG197" s="8"/>
    </row>
    <row r="198" spans="1:35" thickBot="1" x14ac:dyDescent="0.25">
      <c r="A198" s="1">
        <v>196</v>
      </c>
      <c r="B198" s="108"/>
      <c r="C198" s="109"/>
      <c r="D198" s="110"/>
      <c r="E198" s="5" t="e">
        <f t="shared" si="3"/>
        <v>#DIV/0!</v>
      </c>
      <c r="F198" s="5" t="e">
        <f t="shared" si="4"/>
        <v>#DIV/0!</v>
      </c>
      <c r="G198" s="5" t="e">
        <f t="shared" si="5"/>
        <v>#DIV/0!</v>
      </c>
      <c r="J198" s="11"/>
      <c r="R198" s="6"/>
      <c r="U198" s="6"/>
      <c r="V198" s="6"/>
      <c r="Y198" s="8"/>
      <c r="AC198" s="6"/>
      <c r="AD198" s="98"/>
      <c r="AG198" s="6"/>
    </row>
    <row r="199" spans="1:35" thickBot="1" x14ac:dyDescent="0.25">
      <c r="A199" s="1">
        <v>197</v>
      </c>
      <c r="B199" s="108"/>
      <c r="C199" s="109"/>
      <c r="D199" s="110"/>
      <c r="E199" s="5" t="e">
        <f t="shared" si="3"/>
        <v>#DIV/0!</v>
      </c>
      <c r="F199" s="5" t="e">
        <f t="shared" si="4"/>
        <v>#DIV/0!</v>
      </c>
      <c r="G199" s="5" t="e">
        <f t="shared" si="5"/>
        <v>#DIV/0!</v>
      </c>
      <c r="I199" s="11"/>
      <c r="J199" s="11"/>
      <c r="O199" s="7"/>
      <c r="R199" s="6"/>
      <c r="U199" s="6"/>
      <c r="V199" s="8"/>
      <c r="W199" s="8"/>
      <c r="Y199" s="8"/>
      <c r="AB199" s="98"/>
      <c r="AC199" s="98"/>
      <c r="AE199" s="98"/>
      <c r="AG199" s="6"/>
    </row>
    <row r="200" spans="1:35" thickBot="1" x14ac:dyDescent="0.25">
      <c r="A200" s="1">
        <v>198</v>
      </c>
      <c r="B200" s="108"/>
      <c r="C200" s="109"/>
      <c r="D200" s="110"/>
      <c r="E200" s="5" t="e">
        <f t="shared" si="3"/>
        <v>#DIV/0!</v>
      </c>
      <c r="F200" s="5" t="e">
        <f t="shared" si="4"/>
        <v>#DIV/0!</v>
      </c>
      <c r="G200" s="5" t="e">
        <f t="shared" si="5"/>
        <v>#DIV/0!</v>
      </c>
      <c r="I200" s="11"/>
      <c r="J200" s="11"/>
      <c r="K200" s="11"/>
      <c r="L200" s="11"/>
      <c r="M200" s="11"/>
      <c r="N200" s="11"/>
      <c r="R200" s="6"/>
      <c r="U200" s="8"/>
      <c r="V200" s="6"/>
      <c r="AB200" s="98"/>
      <c r="AC200" s="98"/>
      <c r="AG200" s="6"/>
    </row>
    <row r="201" spans="1:35" thickBot="1" x14ac:dyDescent="0.25">
      <c r="A201" s="1">
        <v>199</v>
      </c>
      <c r="B201" s="108"/>
      <c r="C201" s="109"/>
      <c r="D201" s="110"/>
      <c r="E201" s="5" t="e">
        <f t="shared" si="3"/>
        <v>#DIV/0!</v>
      </c>
      <c r="F201" s="5" t="e">
        <f t="shared" si="4"/>
        <v>#DIV/0!</v>
      </c>
      <c r="G201" s="5" t="e">
        <f t="shared" si="5"/>
        <v>#DIV/0!</v>
      </c>
      <c r="J201" s="11"/>
      <c r="R201" s="6"/>
      <c r="U201" s="6"/>
      <c r="V201" s="6"/>
      <c r="Z201" s="8"/>
      <c r="AA201" s="98"/>
      <c r="AC201" s="6"/>
      <c r="AG201" s="6"/>
    </row>
    <row r="202" spans="1:35" thickBot="1" x14ac:dyDescent="0.25">
      <c r="A202" s="1">
        <v>200</v>
      </c>
      <c r="B202" s="108"/>
      <c r="C202" s="109"/>
      <c r="D202" s="110"/>
      <c r="E202" s="5" t="e">
        <f t="shared" si="3"/>
        <v>#DIV/0!</v>
      </c>
      <c r="F202" s="5" t="e">
        <f t="shared" si="4"/>
        <v>#DIV/0!</v>
      </c>
      <c r="G202" s="5" t="e">
        <f t="shared" si="5"/>
        <v>#DIV/0!</v>
      </c>
      <c r="J202" s="11"/>
      <c r="R202" s="6"/>
      <c r="U202" s="6"/>
      <c r="V202" s="6"/>
      <c r="AC202" s="6"/>
      <c r="AG202" s="6"/>
    </row>
    <row r="203" spans="1:35" thickBot="1" x14ac:dyDescent="0.25">
      <c r="A203" s="1">
        <v>201</v>
      </c>
      <c r="B203" s="108"/>
      <c r="C203" s="109"/>
      <c r="D203" s="110"/>
      <c r="E203" s="5" t="e">
        <f t="shared" si="3"/>
        <v>#DIV/0!</v>
      </c>
      <c r="F203" s="5" t="e">
        <f t="shared" si="4"/>
        <v>#DIV/0!</v>
      </c>
      <c r="G203" s="5" t="e">
        <f t="shared" si="5"/>
        <v>#DIV/0!</v>
      </c>
      <c r="I203" s="11"/>
      <c r="J203" s="11"/>
      <c r="K203" s="11"/>
      <c r="L203" s="11"/>
      <c r="M203" s="11"/>
      <c r="N203" s="11"/>
      <c r="O203" s="7"/>
      <c r="P203" s="8"/>
      <c r="Q203" s="7"/>
      <c r="R203" s="7"/>
      <c r="S203" s="8"/>
      <c r="U203" s="8"/>
      <c r="V203" s="8"/>
      <c r="AC203" s="6"/>
      <c r="AG203" s="8"/>
    </row>
    <row r="204" spans="1:35" thickBot="1" x14ac:dyDescent="0.25">
      <c r="A204" s="1">
        <v>202</v>
      </c>
      <c r="B204" s="108"/>
      <c r="C204" s="109"/>
      <c r="D204" s="110"/>
      <c r="E204" s="5" t="e">
        <f t="shared" si="3"/>
        <v>#DIV/0!</v>
      </c>
      <c r="F204" s="5" t="e">
        <f t="shared" si="4"/>
        <v>#DIV/0!</v>
      </c>
      <c r="G204" s="5" t="e">
        <f t="shared" si="5"/>
        <v>#DIV/0!</v>
      </c>
      <c r="J204" s="11"/>
      <c r="R204" s="6"/>
      <c r="U204" s="6"/>
      <c r="V204" s="6"/>
      <c r="AC204" s="6"/>
      <c r="AG204" s="6"/>
    </row>
    <row r="205" spans="1:35" thickBot="1" x14ac:dyDescent="0.25">
      <c r="A205" s="1">
        <v>203</v>
      </c>
      <c r="B205" s="108"/>
      <c r="C205" s="109"/>
      <c r="D205" s="110"/>
      <c r="E205" s="5" t="e">
        <f t="shared" si="3"/>
        <v>#DIV/0!</v>
      </c>
      <c r="F205" s="5" t="e">
        <f t="shared" si="4"/>
        <v>#DIV/0!</v>
      </c>
      <c r="G205" s="5" t="e">
        <f t="shared" si="5"/>
        <v>#DIV/0!</v>
      </c>
      <c r="I205" s="11"/>
      <c r="J205" s="11"/>
      <c r="Q205" s="8"/>
      <c r="R205" s="6"/>
      <c r="T205" s="7"/>
      <c r="V205" s="6"/>
      <c r="X205" s="8"/>
      <c r="Z205" s="8"/>
      <c r="AC205" s="6"/>
      <c r="AE205" s="8"/>
      <c r="AG205" s="8"/>
      <c r="AH205" s="8"/>
    </row>
    <row r="206" spans="1:35" thickBot="1" x14ac:dyDescent="0.25">
      <c r="A206" s="1">
        <v>204</v>
      </c>
      <c r="B206" s="108"/>
      <c r="C206" s="109"/>
      <c r="D206" s="110"/>
      <c r="E206" s="5" t="e">
        <f t="shared" si="3"/>
        <v>#DIV/0!</v>
      </c>
      <c r="F206" s="5" t="e">
        <f t="shared" si="4"/>
        <v>#DIV/0!</v>
      </c>
      <c r="G206" s="5" t="e">
        <f t="shared" si="5"/>
        <v>#DIV/0!</v>
      </c>
      <c r="I206" s="11"/>
      <c r="J206" s="11"/>
      <c r="K206" s="11"/>
      <c r="L206" s="11"/>
      <c r="M206" s="11"/>
      <c r="N206" s="11"/>
      <c r="O206" s="7"/>
      <c r="P206" s="8"/>
      <c r="Q206" s="7"/>
      <c r="R206" s="7"/>
      <c r="S206" s="8"/>
      <c r="U206" s="8"/>
      <c r="V206" s="8"/>
      <c r="AC206" s="6"/>
      <c r="AG206" s="8"/>
    </row>
    <row r="207" spans="1:35" thickBot="1" x14ac:dyDescent="0.25">
      <c r="A207" s="1">
        <v>205</v>
      </c>
      <c r="B207" s="108"/>
      <c r="C207" s="109"/>
      <c r="D207" s="110"/>
      <c r="E207" s="5" t="e">
        <f t="shared" si="3"/>
        <v>#DIV/0!</v>
      </c>
      <c r="F207" s="5" t="e">
        <f t="shared" si="4"/>
        <v>#DIV/0!</v>
      </c>
      <c r="G207" s="5" t="e">
        <f t="shared" si="5"/>
        <v>#DIV/0!</v>
      </c>
      <c r="I207" s="11"/>
      <c r="J207" s="11"/>
      <c r="K207" s="11"/>
      <c r="L207" s="11"/>
      <c r="M207" s="11"/>
      <c r="N207" s="11"/>
      <c r="O207" s="8"/>
      <c r="Q207" s="8"/>
      <c r="R207" s="6"/>
      <c r="T207" s="8"/>
      <c r="U207" s="6"/>
      <c r="V207" s="6"/>
      <c r="AC207" s="6"/>
      <c r="AG207" s="6"/>
    </row>
    <row r="208" spans="1:35" thickBot="1" x14ac:dyDescent="0.25">
      <c r="A208" s="1">
        <v>206</v>
      </c>
      <c r="B208" s="108"/>
      <c r="C208" s="109"/>
      <c r="D208" s="110"/>
      <c r="E208" s="5" t="e">
        <f t="shared" si="3"/>
        <v>#DIV/0!</v>
      </c>
      <c r="F208" s="5" t="e">
        <f t="shared" si="4"/>
        <v>#DIV/0!</v>
      </c>
      <c r="G208" s="5" t="e">
        <f t="shared" si="5"/>
        <v>#DIV/0!</v>
      </c>
      <c r="I208" s="11"/>
      <c r="J208" s="11"/>
      <c r="K208" s="11"/>
      <c r="L208" s="11"/>
      <c r="M208" s="11"/>
      <c r="N208" s="11"/>
      <c r="R208" s="6"/>
      <c r="U208" s="6"/>
      <c r="V208" s="6"/>
      <c r="AC208" s="6"/>
      <c r="AG208" s="6"/>
    </row>
    <row r="209" spans="1:33" thickBot="1" x14ac:dyDescent="0.25">
      <c r="A209" s="1">
        <v>207</v>
      </c>
      <c r="B209" s="108"/>
      <c r="C209" s="109"/>
      <c r="D209" s="110"/>
      <c r="E209" s="5" t="e">
        <f t="shared" si="3"/>
        <v>#DIV/0!</v>
      </c>
      <c r="F209" s="5" t="e">
        <f t="shared" si="4"/>
        <v>#DIV/0!</v>
      </c>
      <c r="G209" s="5" t="e">
        <f t="shared" si="5"/>
        <v>#DIV/0!</v>
      </c>
      <c r="J209" s="11"/>
      <c r="R209" s="6"/>
      <c r="U209" s="6"/>
      <c r="V209" s="98"/>
      <c r="AC209" s="6"/>
      <c r="AG209" s="6"/>
    </row>
    <row r="210" spans="1:33" thickBot="1" x14ac:dyDescent="0.25">
      <c r="A210" s="1">
        <v>208</v>
      </c>
      <c r="B210" s="108"/>
      <c r="C210" s="109"/>
      <c r="D210" s="110"/>
      <c r="E210" s="5" t="e">
        <f t="shared" si="3"/>
        <v>#DIV/0!</v>
      </c>
      <c r="F210" s="5" t="e">
        <f t="shared" si="4"/>
        <v>#DIV/0!</v>
      </c>
      <c r="G210" s="5" t="e">
        <f t="shared" si="5"/>
        <v>#DIV/0!</v>
      </c>
      <c r="I210" s="11"/>
      <c r="J210" s="11"/>
      <c r="K210" s="11"/>
      <c r="L210" s="11"/>
      <c r="M210" s="11"/>
      <c r="N210" s="11"/>
      <c r="O210" s="8"/>
      <c r="R210" s="6"/>
      <c r="S210" s="8"/>
      <c r="U210" s="6"/>
      <c r="V210" s="6"/>
      <c r="AB210" s="98"/>
      <c r="AC210" s="6"/>
      <c r="AG210" s="6"/>
    </row>
    <row r="211" spans="1:33" thickBot="1" x14ac:dyDescent="0.25">
      <c r="A211" s="1">
        <v>209</v>
      </c>
      <c r="B211" s="108"/>
      <c r="C211" s="109"/>
      <c r="D211" s="110"/>
      <c r="E211" s="5" t="e">
        <f t="shared" si="3"/>
        <v>#DIV/0!</v>
      </c>
      <c r="F211" s="5" t="e">
        <f t="shared" si="4"/>
        <v>#DIV/0!</v>
      </c>
      <c r="G211" s="5" t="e">
        <f t="shared" si="5"/>
        <v>#DIV/0!</v>
      </c>
      <c r="I211" s="11"/>
      <c r="J211" s="11"/>
      <c r="K211" s="11"/>
      <c r="L211" s="11"/>
      <c r="M211" s="11"/>
      <c r="N211" s="11"/>
      <c r="O211" s="8"/>
      <c r="P211" s="8"/>
      <c r="R211" s="6"/>
      <c r="U211" s="6"/>
      <c r="V211" s="6"/>
      <c r="AC211" s="6"/>
      <c r="AG211" s="6"/>
    </row>
    <row r="212" spans="1:33" thickBot="1" x14ac:dyDescent="0.25">
      <c r="A212" s="1">
        <v>210</v>
      </c>
      <c r="B212" s="108"/>
      <c r="C212" s="109"/>
      <c r="D212" s="110"/>
      <c r="E212" s="5" t="e">
        <f t="shared" si="3"/>
        <v>#DIV/0!</v>
      </c>
      <c r="F212" s="5" t="e">
        <f t="shared" si="4"/>
        <v>#DIV/0!</v>
      </c>
      <c r="G212" s="5" t="e">
        <f t="shared" si="5"/>
        <v>#DIV/0!</v>
      </c>
      <c r="J212" s="11"/>
      <c r="O212" s="8"/>
      <c r="P212" s="7"/>
      <c r="R212" s="6"/>
      <c r="U212" s="6"/>
      <c r="V212" s="8"/>
      <c r="W212" s="8"/>
      <c r="AA212" s="19"/>
      <c r="AD212" s="8"/>
      <c r="AF212" s="8"/>
      <c r="AG212" s="8"/>
    </row>
    <row r="213" spans="1:33" thickBot="1" x14ac:dyDescent="0.25">
      <c r="A213" s="1">
        <v>211</v>
      </c>
      <c r="B213" s="108"/>
      <c r="C213" s="109"/>
      <c r="D213" s="110"/>
      <c r="E213" s="5" t="e">
        <f t="shared" si="3"/>
        <v>#DIV/0!</v>
      </c>
      <c r="F213" s="5" t="e">
        <f t="shared" si="4"/>
        <v>#DIV/0!</v>
      </c>
      <c r="G213" s="5" t="e">
        <f t="shared" si="5"/>
        <v>#DIV/0!</v>
      </c>
      <c r="I213" s="11"/>
      <c r="J213" s="11"/>
      <c r="K213" s="11"/>
      <c r="L213" s="11"/>
      <c r="M213" s="11"/>
      <c r="N213" s="11"/>
      <c r="R213" s="6"/>
      <c r="U213" s="6"/>
      <c r="V213" s="6"/>
      <c r="AB213" s="98"/>
      <c r="AC213" s="6"/>
      <c r="AG213" s="6"/>
    </row>
    <row r="214" spans="1:33" thickBot="1" x14ac:dyDescent="0.25">
      <c r="A214" s="1">
        <v>212</v>
      </c>
      <c r="B214" s="108"/>
      <c r="C214" s="109"/>
      <c r="D214" s="110"/>
      <c r="E214" s="5" t="e">
        <f t="shared" si="3"/>
        <v>#DIV/0!</v>
      </c>
      <c r="F214" s="5" t="e">
        <f t="shared" si="4"/>
        <v>#DIV/0!</v>
      </c>
      <c r="G214" s="5" t="e">
        <f t="shared" si="5"/>
        <v>#DIV/0!</v>
      </c>
      <c r="I214" s="11"/>
      <c r="J214" s="11"/>
      <c r="K214" s="11"/>
      <c r="L214" s="11"/>
      <c r="M214" s="11"/>
      <c r="N214" s="11"/>
      <c r="O214" s="7"/>
      <c r="P214" s="8"/>
      <c r="Q214" s="8"/>
      <c r="R214" s="6"/>
      <c r="U214" s="6"/>
      <c r="V214" s="6"/>
      <c r="AC214" s="6"/>
      <c r="AG214" s="6"/>
    </row>
    <row r="215" spans="1:33" thickBot="1" x14ac:dyDescent="0.25">
      <c r="A215" s="1">
        <v>213</v>
      </c>
      <c r="B215" s="108"/>
      <c r="C215" s="109"/>
      <c r="D215" s="110"/>
      <c r="E215" s="5" t="e">
        <f t="shared" si="3"/>
        <v>#DIV/0!</v>
      </c>
      <c r="F215" s="5" t="e">
        <f t="shared" si="4"/>
        <v>#DIV/0!</v>
      </c>
      <c r="G215" s="5" t="e">
        <f t="shared" si="5"/>
        <v>#DIV/0!</v>
      </c>
      <c r="I215" s="11"/>
      <c r="J215" s="11"/>
      <c r="K215" s="11"/>
      <c r="L215" s="11"/>
      <c r="M215" s="11"/>
      <c r="N215" s="11"/>
      <c r="R215" s="6"/>
      <c r="T215" s="8"/>
      <c r="U215" s="6"/>
      <c r="V215" s="6"/>
      <c r="Y215" s="8"/>
      <c r="AC215" s="6"/>
      <c r="AE215" s="8"/>
      <c r="AG215" s="6"/>
    </row>
    <row r="216" spans="1:33" thickBot="1" x14ac:dyDescent="0.25">
      <c r="A216" s="1">
        <v>214</v>
      </c>
      <c r="B216" s="108"/>
      <c r="C216" s="109"/>
      <c r="D216" s="110"/>
      <c r="E216" s="5" t="e">
        <f t="shared" si="3"/>
        <v>#DIV/0!</v>
      </c>
      <c r="F216" s="5" t="e">
        <f t="shared" si="4"/>
        <v>#DIV/0!</v>
      </c>
      <c r="G216" s="5" t="e">
        <f t="shared" si="5"/>
        <v>#DIV/0!</v>
      </c>
      <c r="J216" s="11"/>
      <c r="R216" s="6"/>
      <c r="U216" s="6"/>
      <c r="V216" s="6"/>
      <c r="AC216" s="6"/>
      <c r="AG216" s="6"/>
    </row>
    <row r="217" spans="1:33" thickBot="1" x14ac:dyDescent="0.25">
      <c r="A217" s="1">
        <v>215</v>
      </c>
      <c r="E217" s="5" t="e">
        <f t="shared" ref="E217:E219" si="6">(F217)+I217</f>
        <v>#DIV/0!</v>
      </c>
      <c r="F217" s="5" t="e">
        <f t="shared" ref="F217:F219" si="7">SUM(O217:AN217)/H217</f>
        <v>#DIV/0!</v>
      </c>
      <c r="G217" s="5" t="e">
        <f t="shared" ref="G217:G219" si="8">(M217/K217)</f>
        <v>#DIV/0!</v>
      </c>
      <c r="I217" s="11"/>
      <c r="J217" s="11"/>
      <c r="K217" s="11"/>
      <c r="L217" s="11"/>
      <c r="M217" s="11"/>
      <c r="N217" s="11"/>
      <c r="O217" s="7"/>
      <c r="P217" s="8"/>
      <c r="Q217" s="7"/>
      <c r="R217" s="7"/>
      <c r="S217" s="8"/>
      <c r="U217" s="8"/>
      <c r="V217" s="8"/>
      <c r="AC217" s="6"/>
      <c r="AG217" s="8"/>
    </row>
    <row r="218" spans="1:33" thickBot="1" x14ac:dyDescent="0.25">
      <c r="A218" s="1">
        <v>216</v>
      </c>
      <c r="E218" s="5" t="e">
        <f t="shared" si="6"/>
        <v>#DIV/0!</v>
      </c>
      <c r="F218" s="5" t="e">
        <f t="shared" si="7"/>
        <v>#DIV/0!</v>
      </c>
      <c r="G218" s="5" t="e">
        <f t="shared" si="8"/>
        <v>#DIV/0!</v>
      </c>
      <c r="I218" s="11"/>
      <c r="J218" s="11"/>
      <c r="K218" s="11"/>
      <c r="L218" s="11"/>
      <c r="M218" s="11"/>
      <c r="N218" s="11"/>
      <c r="O218" s="7"/>
      <c r="P218" s="8"/>
      <c r="Q218" s="7"/>
      <c r="R218" s="7"/>
      <c r="S218" s="8"/>
      <c r="U218" s="8"/>
      <c r="V218" s="8"/>
      <c r="AC218" s="6"/>
      <c r="AG218" s="8"/>
    </row>
    <row r="219" spans="1:33" thickBot="1" x14ac:dyDescent="0.25">
      <c r="A219" s="1">
        <v>217</v>
      </c>
      <c r="E219" s="5" t="e">
        <f t="shared" si="6"/>
        <v>#DIV/0!</v>
      </c>
      <c r="F219" s="5" t="e">
        <f t="shared" si="7"/>
        <v>#DIV/0!</v>
      </c>
      <c r="G219" s="5" t="e">
        <f t="shared" si="8"/>
        <v>#DIV/0!</v>
      </c>
      <c r="I219" s="11"/>
      <c r="J219" s="11"/>
      <c r="K219" s="11"/>
      <c r="L219" s="11"/>
      <c r="M219" s="11"/>
      <c r="N219" s="11"/>
      <c r="O219" s="7"/>
      <c r="P219" s="8"/>
      <c r="Q219" s="7"/>
      <c r="R219" s="7"/>
      <c r="S219" s="8"/>
      <c r="U219" s="8"/>
      <c r="V219" s="8"/>
      <c r="AC219" s="6"/>
      <c r="AG219" s="8"/>
    </row>
    <row r="220" spans="1:33" thickBot="1" x14ac:dyDescent="0.25">
      <c r="J220" s="11"/>
      <c r="O220" s="2"/>
      <c r="Q220" s="2"/>
      <c r="T220" s="2"/>
      <c r="U220" s="2"/>
      <c r="W220" s="2"/>
      <c r="X220" s="2"/>
      <c r="Y220" s="2"/>
      <c r="Z220" s="2"/>
      <c r="AA220" s="2"/>
      <c r="AB220" s="2"/>
      <c r="AC220" s="6"/>
      <c r="AD220" s="2"/>
      <c r="AE220" s="2"/>
      <c r="AF220" s="2"/>
    </row>
    <row r="221" spans="1:33" thickBot="1" x14ac:dyDescent="0.25">
      <c r="J221" s="11"/>
      <c r="O221" s="2"/>
      <c r="Q221" s="2"/>
      <c r="T221" s="2"/>
      <c r="U221" s="2"/>
      <c r="W221" s="2"/>
      <c r="X221" s="2"/>
      <c r="Y221" s="2"/>
      <c r="Z221" s="2"/>
      <c r="AA221" s="2"/>
      <c r="AB221" s="2"/>
      <c r="AC221" s="6"/>
      <c r="AD221" s="2"/>
      <c r="AE221" s="2"/>
      <c r="AF221" s="2"/>
    </row>
    <row r="222" spans="1:33" thickBot="1" x14ac:dyDescent="0.25">
      <c r="J222" s="11"/>
      <c r="O222" s="2"/>
      <c r="Q222" s="2"/>
      <c r="T222" s="2"/>
      <c r="U222" s="2"/>
      <c r="W222" s="2"/>
      <c r="X222" s="2"/>
      <c r="Y222" s="2"/>
      <c r="Z222" s="2"/>
      <c r="AA222" s="2"/>
      <c r="AB222" s="2"/>
      <c r="AC222" s="6"/>
      <c r="AD222" s="2"/>
      <c r="AE222" s="2"/>
      <c r="AF222" s="2"/>
    </row>
    <row r="223" spans="1:33" thickBot="1" x14ac:dyDescent="0.25">
      <c r="J223" s="11"/>
      <c r="O223" s="2"/>
      <c r="Q223" s="2"/>
      <c r="T223" s="2"/>
      <c r="U223" s="2"/>
      <c r="W223" s="2"/>
      <c r="X223" s="2"/>
      <c r="Y223" s="2"/>
      <c r="Z223" s="2"/>
      <c r="AA223" s="2"/>
      <c r="AB223" s="2"/>
      <c r="AC223" s="6"/>
      <c r="AD223" s="2"/>
      <c r="AE223" s="2"/>
      <c r="AF223" s="2"/>
    </row>
    <row r="224" spans="1:33" thickBot="1" x14ac:dyDescent="0.25">
      <c r="J224" s="11"/>
      <c r="O224" s="2"/>
      <c r="Q224" s="2"/>
      <c r="T224" s="2"/>
      <c r="U224" s="2"/>
      <c r="W224" s="2"/>
      <c r="X224" s="2"/>
      <c r="Y224" s="2"/>
      <c r="Z224" s="2"/>
      <c r="AA224" s="2"/>
      <c r="AB224" s="2"/>
      <c r="AC224" s="6"/>
      <c r="AD224" s="2"/>
      <c r="AE224" s="2"/>
      <c r="AF224" s="2"/>
    </row>
    <row r="225" spans="10:32" thickBot="1" x14ac:dyDescent="0.25">
      <c r="J225" s="11"/>
      <c r="O225" s="2"/>
      <c r="Q225" s="2"/>
      <c r="T225" s="2"/>
      <c r="U225" s="2"/>
      <c r="W225" s="2"/>
      <c r="X225" s="2"/>
      <c r="Y225" s="2"/>
      <c r="Z225" s="2"/>
      <c r="AA225" s="2"/>
      <c r="AB225" s="2"/>
      <c r="AC225" s="6"/>
      <c r="AD225" s="2"/>
      <c r="AE225" s="2"/>
      <c r="AF225" s="2"/>
    </row>
    <row r="226" spans="10:32" thickBot="1" x14ac:dyDescent="0.25">
      <c r="J226" s="11"/>
      <c r="O226" s="2"/>
      <c r="Q226" s="2"/>
      <c r="T226" s="2"/>
      <c r="U226" s="2"/>
      <c r="W226" s="2"/>
      <c r="X226" s="2"/>
      <c r="Y226" s="2"/>
      <c r="Z226" s="2"/>
      <c r="AA226" s="2"/>
      <c r="AB226" s="2"/>
      <c r="AC226" s="6"/>
      <c r="AD226" s="2"/>
      <c r="AE226" s="2"/>
      <c r="AF226" s="2"/>
    </row>
    <row r="227" spans="10:32" thickBot="1" x14ac:dyDescent="0.25">
      <c r="J227" s="11"/>
      <c r="O227" s="2"/>
      <c r="Q227" s="2"/>
      <c r="T227" s="2"/>
      <c r="U227" s="2"/>
      <c r="W227" s="2"/>
      <c r="X227" s="2"/>
      <c r="Y227" s="2"/>
      <c r="Z227" s="2"/>
      <c r="AA227" s="2"/>
      <c r="AB227" s="2"/>
      <c r="AC227" s="6"/>
      <c r="AD227" s="2"/>
      <c r="AE227" s="2"/>
      <c r="AF227" s="2"/>
    </row>
    <row r="228" spans="10:32" thickBot="1" x14ac:dyDescent="0.25">
      <c r="J228" s="11"/>
      <c r="O228" s="2"/>
      <c r="Q228" s="2"/>
      <c r="T228" s="2"/>
      <c r="U228" s="2"/>
      <c r="W228" s="2"/>
      <c r="X228" s="2"/>
      <c r="Y228" s="2"/>
      <c r="Z228" s="2"/>
      <c r="AA228" s="2"/>
      <c r="AB228" s="2"/>
      <c r="AC228" s="6"/>
      <c r="AD228" s="2"/>
      <c r="AE228" s="2"/>
      <c r="AF228" s="2"/>
    </row>
    <row r="229" spans="10:32" thickBot="1" x14ac:dyDescent="0.25">
      <c r="J229" s="11"/>
      <c r="O229" s="2"/>
      <c r="Q229" s="2"/>
      <c r="T229" s="2"/>
      <c r="U229" s="2"/>
      <c r="W229" s="2"/>
      <c r="X229" s="2"/>
      <c r="Y229" s="2"/>
      <c r="Z229" s="2"/>
      <c r="AA229" s="2"/>
      <c r="AB229" s="2"/>
      <c r="AC229" s="6"/>
      <c r="AD229" s="2"/>
      <c r="AE229" s="2"/>
      <c r="AF229" s="2"/>
    </row>
    <row r="230" spans="10:32" thickBot="1" x14ac:dyDescent="0.25">
      <c r="J230" s="11"/>
      <c r="O230" s="2"/>
      <c r="Q230" s="2"/>
      <c r="T230" s="2"/>
      <c r="U230" s="2"/>
      <c r="W230" s="2"/>
      <c r="X230" s="2"/>
      <c r="Y230" s="2"/>
      <c r="Z230" s="2"/>
      <c r="AA230" s="2"/>
      <c r="AB230" s="2"/>
      <c r="AC230" s="6"/>
      <c r="AD230" s="2"/>
      <c r="AE230" s="2"/>
      <c r="AF230" s="2"/>
    </row>
    <row r="231" spans="10:32" thickBot="1" x14ac:dyDescent="0.25">
      <c r="J231" s="11"/>
      <c r="O231" s="2"/>
      <c r="Q231" s="2"/>
      <c r="T231" s="2"/>
      <c r="U231" s="2"/>
      <c r="W231" s="2"/>
      <c r="X231" s="2"/>
      <c r="Y231" s="2"/>
      <c r="Z231" s="2"/>
      <c r="AA231" s="2"/>
      <c r="AB231" s="2"/>
      <c r="AC231" s="6"/>
      <c r="AD231" s="2"/>
      <c r="AE231" s="2"/>
      <c r="AF231" s="2"/>
    </row>
    <row r="232" spans="10:32" thickBot="1" x14ac:dyDescent="0.25">
      <c r="J232" s="11"/>
      <c r="O232" s="2"/>
      <c r="Q232" s="2"/>
      <c r="T232" s="2"/>
      <c r="U232" s="2"/>
      <c r="W232" s="2"/>
      <c r="X232" s="2"/>
      <c r="Y232" s="2"/>
      <c r="Z232" s="2"/>
      <c r="AA232" s="2"/>
      <c r="AB232" s="2"/>
      <c r="AC232" s="6"/>
      <c r="AD232" s="2"/>
      <c r="AE232" s="2"/>
      <c r="AF232" s="2"/>
    </row>
    <row r="233" spans="10:32" thickBot="1" x14ac:dyDescent="0.25">
      <c r="J233" s="11"/>
      <c r="O233" s="2"/>
      <c r="Q233" s="2"/>
      <c r="T233" s="2"/>
      <c r="U233" s="2"/>
      <c r="W233" s="2"/>
      <c r="X233" s="2"/>
      <c r="Y233" s="2"/>
      <c r="Z233" s="2"/>
      <c r="AA233" s="2"/>
      <c r="AB233" s="2"/>
      <c r="AC233" s="6"/>
      <c r="AD233" s="2"/>
      <c r="AE233" s="2"/>
      <c r="AF233" s="2"/>
    </row>
    <row r="234" spans="10:32" thickBot="1" x14ac:dyDescent="0.25">
      <c r="J234" s="11"/>
      <c r="O234" s="2"/>
      <c r="Q234" s="2"/>
      <c r="T234" s="2"/>
      <c r="U234" s="2"/>
      <c r="W234" s="2"/>
      <c r="X234" s="2"/>
      <c r="Y234" s="2"/>
      <c r="Z234" s="2"/>
      <c r="AA234" s="2"/>
      <c r="AB234" s="2"/>
      <c r="AC234" s="6"/>
      <c r="AD234" s="2"/>
      <c r="AE234" s="2"/>
      <c r="AF234" s="2"/>
    </row>
    <row r="235" spans="10:32" thickBot="1" x14ac:dyDescent="0.25">
      <c r="J235" s="11"/>
      <c r="O235" s="2"/>
      <c r="Q235" s="2"/>
      <c r="T235" s="2"/>
      <c r="U235" s="2"/>
      <c r="W235" s="2"/>
      <c r="X235" s="2"/>
      <c r="Y235" s="2"/>
      <c r="Z235" s="2"/>
      <c r="AA235" s="2"/>
      <c r="AB235" s="2"/>
      <c r="AC235" s="6"/>
      <c r="AD235" s="2"/>
      <c r="AE235" s="2"/>
      <c r="AF235" s="2"/>
    </row>
    <row r="236" spans="10:32" thickBot="1" x14ac:dyDescent="0.25">
      <c r="J236" s="11"/>
      <c r="O236" s="2"/>
      <c r="Q236" s="2"/>
      <c r="T236" s="2"/>
      <c r="U236" s="2"/>
      <c r="W236" s="2"/>
      <c r="X236" s="2"/>
      <c r="Y236" s="2"/>
      <c r="Z236" s="2"/>
      <c r="AA236" s="2"/>
      <c r="AB236" s="2"/>
      <c r="AC236" s="6"/>
      <c r="AD236" s="2"/>
      <c r="AE236" s="2"/>
      <c r="AF236" s="2"/>
    </row>
    <row r="237" spans="10:32" thickBot="1" x14ac:dyDescent="0.25">
      <c r="J237" s="11"/>
      <c r="O237" s="2"/>
      <c r="Q237" s="2"/>
      <c r="T237" s="2"/>
      <c r="U237" s="2"/>
      <c r="W237" s="2"/>
      <c r="X237" s="2"/>
      <c r="Y237" s="2"/>
      <c r="Z237" s="2"/>
      <c r="AA237" s="2"/>
      <c r="AB237" s="2"/>
      <c r="AC237" s="6"/>
      <c r="AD237" s="2"/>
      <c r="AE237" s="2"/>
      <c r="AF237" s="2"/>
    </row>
    <row r="238" spans="10:32" thickBot="1" x14ac:dyDescent="0.25">
      <c r="J238" s="11"/>
      <c r="O238" s="2"/>
      <c r="Q238" s="2"/>
      <c r="T238" s="2"/>
      <c r="U238" s="2"/>
      <c r="W238" s="2"/>
      <c r="X238" s="2"/>
      <c r="Y238" s="2"/>
      <c r="Z238" s="2"/>
      <c r="AA238" s="2"/>
      <c r="AB238" s="2"/>
      <c r="AC238" s="6"/>
      <c r="AD238" s="2"/>
      <c r="AE238" s="2"/>
      <c r="AF238" s="2"/>
    </row>
    <row r="239" spans="10:32" thickBot="1" x14ac:dyDescent="0.25">
      <c r="J239" s="11"/>
      <c r="O239" s="2"/>
      <c r="Q239" s="2"/>
      <c r="T239" s="2"/>
      <c r="U239" s="2"/>
      <c r="W239" s="2"/>
      <c r="X239" s="2"/>
      <c r="Y239" s="2"/>
      <c r="Z239" s="2"/>
      <c r="AA239" s="2"/>
      <c r="AB239" s="2"/>
      <c r="AC239" s="6"/>
      <c r="AD239" s="2"/>
      <c r="AE239" s="2"/>
      <c r="AF239" s="2"/>
    </row>
    <row r="240" spans="10:32" thickBot="1" x14ac:dyDescent="0.25">
      <c r="J240" s="11"/>
      <c r="O240" s="2"/>
      <c r="Q240" s="2"/>
      <c r="T240" s="2"/>
      <c r="U240" s="2"/>
      <c r="W240" s="2"/>
      <c r="X240" s="2"/>
      <c r="Y240" s="2"/>
      <c r="Z240" s="2"/>
      <c r="AA240" s="2"/>
      <c r="AB240" s="2"/>
      <c r="AC240" s="6"/>
      <c r="AD240" s="2"/>
      <c r="AE240" s="2"/>
      <c r="AF240" s="2"/>
    </row>
    <row r="241" spans="10:32" thickBot="1" x14ac:dyDescent="0.25">
      <c r="J241" s="11"/>
      <c r="O241" s="2"/>
      <c r="Q241" s="2"/>
      <c r="T241" s="2"/>
      <c r="U241" s="2"/>
      <c r="W241" s="2"/>
      <c r="X241" s="2"/>
      <c r="Y241" s="2"/>
      <c r="Z241" s="2"/>
      <c r="AA241" s="2"/>
      <c r="AB241" s="2"/>
      <c r="AC241" s="6"/>
      <c r="AD241" s="2"/>
      <c r="AE241" s="2"/>
      <c r="AF241" s="2"/>
    </row>
    <row r="242" spans="10:32" thickBot="1" x14ac:dyDescent="0.25">
      <c r="J242" s="11"/>
      <c r="O242" s="2"/>
      <c r="Q242" s="2"/>
      <c r="T242" s="2"/>
      <c r="U242" s="2"/>
      <c r="W242" s="2"/>
      <c r="X242" s="2"/>
      <c r="Y242" s="2"/>
      <c r="Z242" s="2"/>
      <c r="AA242" s="2"/>
      <c r="AB242" s="2"/>
      <c r="AC242" s="6"/>
      <c r="AD242" s="2"/>
      <c r="AE242" s="2"/>
      <c r="AF242" s="2"/>
    </row>
    <row r="243" spans="10:32" thickBot="1" x14ac:dyDescent="0.25">
      <c r="J243" s="11"/>
      <c r="O243" s="2"/>
      <c r="Q243" s="2"/>
      <c r="T243" s="2"/>
      <c r="U243" s="2"/>
      <c r="W243" s="2"/>
      <c r="X243" s="2"/>
      <c r="Y243" s="2"/>
      <c r="Z243" s="2"/>
      <c r="AA243" s="2"/>
      <c r="AB243" s="2"/>
      <c r="AC243" s="6"/>
      <c r="AD243" s="2"/>
      <c r="AE243" s="2"/>
      <c r="AF243" s="2"/>
    </row>
    <row r="244" spans="10:32" thickBot="1" x14ac:dyDescent="0.25">
      <c r="J244" s="11"/>
      <c r="O244" s="2"/>
      <c r="Q244" s="2"/>
      <c r="T244" s="2"/>
      <c r="U244" s="2"/>
      <c r="W244" s="2"/>
      <c r="X244" s="2"/>
      <c r="Y244" s="2"/>
      <c r="Z244" s="2"/>
      <c r="AA244" s="2"/>
      <c r="AB244" s="2"/>
      <c r="AC244" s="6"/>
      <c r="AD244" s="2"/>
      <c r="AE244" s="2"/>
      <c r="AF244" s="2"/>
    </row>
    <row r="245" spans="10:32" thickBot="1" x14ac:dyDescent="0.25">
      <c r="J245" s="11"/>
      <c r="O245" s="2"/>
      <c r="Q245" s="2"/>
      <c r="T245" s="2"/>
      <c r="U245" s="2"/>
      <c r="W245" s="2"/>
      <c r="X245" s="2"/>
      <c r="Y245" s="2"/>
      <c r="Z245" s="2"/>
      <c r="AA245" s="2"/>
      <c r="AB245" s="2"/>
      <c r="AC245" s="6"/>
      <c r="AD245" s="2"/>
      <c r="AE245" s="2"/>
      <c r="AF245" s="2"/>
    </row>
    <row r="246" spans="10:32" thickBot="1" x14ac:dyDescent="0.25">
      <c r="J246" s="11"/>
      <c r="O246" s="2"/>
      <c r="Q246" s="2"/>
      <c r="T246" s="2"/>
      <c r="U246" s="2"/>
      <c r="W246" s="2"/>
      <c r="X246" s="2"/>
      <c r="Y246" s="2"/>
      <c r="Z246" s="2"/>
      <c r="AA246" s="2"/>
      <c r="AB246" s="2"/>
      <c r="AC246" s="6"/>
      <c r="AD246" s="2"/>
      <c r="AE246" s="2"/>
      <c r="AF246" s="2"/>
    </row>
    <row r="247" spans="10:32" thickBot="1" x14ac:dyDescent="0.25">
      <c r="J247" s="11"/>
      <c r="O247" s="2"/>
      <c r="Q247" s="2"/>
      <c r="T247" s="2"/>
      <c r="U247" s="2"/>
      <c r="W247" s="2"/>
      <c r="X247" s="2"/>
      <c r="Y247" s="2"/>
      <c r="Z247" s="2"/>
      <c r="AA247" s="2"/>
      <c r="AB247" s="2"/>
      <c r="AC247" s="6"/>
      <c r="AD247" s="2"/>
      <c r="AE247" s="2"/>
      <c r="AF247" s="2"/>
    </row>
    <row r="248" spans="10:32" thickBot="1" x14ac:dyDescent="0.25">
      <c r="J248" s="11"/>
      <c r="O248" s="2"/>
      <c r="Q248" s="2"/>
      <c r="T248" s="2"/>
      <c r="U248" s="2"/>
      <c r="W248" s="2"/>
      <c r="X248" s="2"/>
      <c r="Y248" s="2"/>
      <c r="Z248" s="2"/>
      <c r="AA248" s="2"/>
      <c r="AB248" s="2"/>
      <c r="AC248" s="6"/>
      <c r="AD248" s="2"/>
      <c r="AE248" s="2"/>
      <c r="AF248" s="2"/>
    </row>
    <row r="249" spans="10:32" thickBot="1" x14ac:dyDescent="0.25">
      <c r="J249" s="11"/>
      <c r="O249" s="2"/>
      <c r="Q249" s="2"/>
      <c r="T249" s="2"/>
      <c r="U249" s="2"/>
      <c r="W249" s="2"/>
      <c r="X249" s="2"/>
      <c r="Y249" s="2"/>
      <c r="Z249" s="2"/>
      <c r="AA249" s="2"/>
      <c r="AB249" s="2"/>
      <c r="AC249" s="6"/>
      <c r="AD249" s="2"/>
      <c r="AE249" s="2"/>
      <c r="AF249" s="2"/>
    </row>
    <row r="250" spans="10:32" thickBot="1" x14ac:dyDescent="0.25">
      <c r="J250" s="11"/>
      <c r="O250" s="2"/>
      <c r="Q250" s="2"/>
      <c r="T250" s="2"/>
      <c r="U250" s="2"/>
      <c r="W250" s="2"/>
      <c r="X250" s="2"/>
      <c r="Y250" s="2"/>
      <c r="Z250" s="2"/>
      <c r="AA250" s="2"/>
      <c r="AB250" s="2"/>
      <c r="AC250" s="6"/>
      <c r="AD250" s="2"/>
      <c r="AE250" s="2"/>
      <c r="AF250" s="2"/>
    </row>
    <row r="251" spans="10:32" thickBot="1" x14ac:dyDescent="0.25">
      <c r="J251" s="11"/>
      <c r="O251" s="2"/>
      <c r="Q251" s="2"/>
      <c r="T251" s="2"/>
      <c r="U251" s="2"/>
      <c r="W251" s="2"/>
      <c r="X251" s="2"/>
      <c r="Y251" s="2"/>
      <c r="Z251" s="2"/>
      <c r="AA251" s="2"/>
      <c r="AB251" s="2"/>
      <c r="AC251" s="6"/>
      <c r="AD251" s="2"/>
      <c r="AE251" s="2"/>
      <c r="AF251" s="2"/>
    </row>
    <row r="252" spans="10:32" thickBot="1" x14ac:dyDescent="0.25">
      <c r="J252" s="11"/>
      <c r="O252" s="2"/>
      <c r="Q252" s="2"/>
      <c r="T252" s="2"/>
      <c r="U252" s="2"/>
      <c r="W252" s="2"/>
      <c r="X252" s="2"/>
      <c r="Y252" s="2"/>
      <c r="Z252" s="2"/>
      <c r="AA252" s="2"/>
      <c r="AB252" s="2"/>
      <c r="AC252" s="6"/>
      <c r="AD252" s="2"/>
      <c r="AE252" s="2"/>
      <c r="AF252" s="2"/>
    </row>
    <row r="253" spans="10:32" thickBot="1" x14ac:dyDescent="0.25">
      <c r="J253" s="11"/>
      <c r="O253" s="2"/>
      <c r="Q253" s="2"/>
      <c r="T253" s="2"/>
      <c r="U253" s="2"/>
      <c r="W253" s="2"/>
      <c r="X253" s="2"/>
      <c r="Y253" s="2"/>
      <c r="Z253" s="2"/>
      <c r="AA253" s="2"/>
      <c r="AB253" s="2"/>
      <c r="AC253" s="6"/>
      <c r="AD253" s="2"/>
      <c r="AE253" s="2"/>
      <c r="AF253" s="2"/>
    </row>
    <row r="254" spans="10:32" thickBot="1" x14ac:dyDescent="0.25">
      <c r="J254" s="11"/>
      <c r="O254" s="2"/>
      <c r="Q254" s="2"/>
      <c r="T254" s="2"/>
      <c r="U254" s="2"/>
      <c r="W254" s="2"/>
      <c r="X254" s="2"/>
      <c r="Y254" s="2"/>
      <c r="Z254" s="2"/>
      <c r="AA254" s="2"/>
      <c r="AB254" s="2"/>
      <c r="AC254" s="6"/>
      <c r="AD254" s="2"/>
      <c r="AE254" s="2"/>
      <c r="AF254" s="2"/>
    </row>
    <row r="255" spans="10:32" thickBot="1" x14ac:dyDescent="0.25">
      <c r="J255" s="11"/>
      <c r="O255" s="2"/>
      <c r="Q255" s="2"/>
      <c r="T255" s="2"/>
      <c r="U255" s="2"/>
      <c r="W255" s="2"/>
      <c r="X255" s="2"/>
      <c r="Y255" s="2"/>
      <c r="Z255" s="2"/>
      <c r="AA255" s="2"/>
      <c r="AB255" s="2"/>
      <c r="AC255" s="6"/>
      <c r="AD255" s="2"/>
      <c r="AE255" s="2"/>
      <c r="AF255" s="2"/>
    </row>
    <row r="256" spans="10:32" thickBot="1" x14ac:dyDescent="0.25">
      <c r="J256" s="11"/>
      <c r="O256" s="2"/>
      <c r="Q256" s="2"/>
      <c r="T256" s="2"/>
      <c r="U256" s="2"/>
      <c r="W256" s="2"/>
      <c r="X256" s="2"/>
      <c r="Y256" s="2"/>
      <c r="Z256" s="2"/>
      <c r="AA256" s="2"/>
      <c r="AB256" s="2"/>
      <c r="AC256" s="6"/>
      <c r="AD256" s="2"/>
      <c r="AE256" s="2"/>
      <c r="AF256" s="2"/>
    </row>
    <row r="257" spans="10:32" thickBot="1" x14ac:dyDescent="0.25">
      <c r="J257" s="11"/>
      <c r="O257" s="2"/>
      <c r="Q257" s="2"/>
      <c r="T257" s="2"/>
      <c r="U257" s="2"/>
      <c r="W257" s="2"/>
      <c r="X257" s="2"/>
      <c r="Y257" s="2"/>
      <c r="Z257" s="2"/>
      <c r="AA257" s="2"/>
      <c r="AB257" s="2"/>
      <c r="AC257" s="6"/>
      <c r="AD257" s="2"/>
      <c r="AE257" s="2"/>
      <c r="AF257" s="2"/>
    </row>
    <row r="258" spans="10:32" thickBot="1" x14ac:dyDescent="0.25">
      <c r="J258" s="11"/>
      <c r="O258" s="2"/>
      <c r="Q258" s="2"/>
      <c r="T258" s="2"/>
      <c r="U258" s="2"/>
      <c r="W258" s="2"/>
      <c r="X258" s="2"/>
      <c r="Y258" s="2"/>
      <c r="Z258" s="2"/>
      <c r="AA258" s="2"/>
      <c r="AB258" s="2"/>
      <c r="AC258" s="6"/>
      <c r="AD258" s="2"/>
      <c r="AE258" s="2"/>
      <c r="AF258" s="2"/>
    </row>
    <row r="259" spans="10:32" thickBot="1" x14ac:dyDescent="0.25">
      <c r="J259" s="11"/>
      <c r="O259" s="2"/>
      <c r="Q259" s="2"/>
      <c r="T259" s="2"/>
      <c r="U259" s="2"/>
      <c r="W259" s="2"/>
      <c r="X259" s="2"/>
      <c r="Y259" s="2"/>
      <c r="Z259" s="2"/>
      <c r="AA259" s="2"/>
      <c r="AB259" s="2"/>
      <c r="AC259" s="6"/>
      <c r="AD259" s="2"/>
      <c r="AE259" s="2"/>
      <c r="AF259" s="2"/>
    </row>
    <row r="260" spans="10:32" thickBot="1" x14ac:dyDescent="0.25">
      <c r="J260" s="11"/>
      <c r="O260" s="2"/>
      <c r="Q260" s="2"/>
      <c r="T260" s="2"/>
      <c r="U260" s="2"/>
      <c r="W260" s="2"/>
      <c r="X260" s="2"/>
      <c r="Y260" s="2"/>
      <c r="Z260" s="2"/>
      <c r="AA260" s="2"/>
      <c r="AB260" s="2"/>
      <c r="AC260" s="6"/>
      <c r="AD260" s="2"/>
      <c r="AE260" s="2"/>
      <c r="AF260" s="2"/>
    </row>
    <row r="261" spans="10:32" thickBot="1" x14ac:dyDescent="0.25">
      <c r="J261" s="11"/>
      <c r="O261" s="2"/>
      <c r="Q261" s="2"/>
      <c r="T261" s="2"/>
      <c r="U261" s="2"/>
      <c r="W261" s="2"/>
      <c r="X261" s="2"/>
      <c r="Y261" s="2"/>
      <c r="Z261" s="2"/>
      <c r="AA261" s="2"/>
      <c r="AB261" s="2"/>
      <c r="AC261" s="6"/>
      <c r="AD261" s="2"/>
      <c r="AE261" s="2"/>
      <c r="AF261" s="2"/>
    </row>
    <row r="262" spans="10:32" thickBot="1" x14ac:dyDescent="0.25">
      <c r="J262" s="11"/>
      <c r="O262" s="2"/>
      <c r="Q262" s="2"/>
      <c r="T262" s="2"/>
      <c r="U262" s="2"/>
      <c r="W262" s="2"/>
      <c r="X262" s="2"/>
      <c r="Y262" s="2"/>
      <c r="Z262" s="2"/>
      <c r="AA262" s="2"/>
      <c r="AB262" s="2"/>
      <c r="AC262" s="6"/>
      <c r="AD262" s="2"/>
      <c r="AE262" s="2"/>
      <c r="AF262" s="2"/>
    </row>
    <row r="263" spans="10:32" thickBot="1" x14ac:dyDescent="0.25">
      <c r="J263" s="11"/>
      <c r="O263" s="2"/>
      <c r="Q263" s="2"/>
      <c r="T263" s="2"/>
      <c r="U263" s="2"/>
      <c r="W263" s="2"/>
      <c r="X263" s="2"/>
      <c r="Y263" s="2"/>
      <c r="Z263" s="2"/>
      <c r="AA263" s="2"/>
      <c r="AB263" s="2"/>
      <c r="AC263" s="6"/>
      <c r="AD263" s="2"/>
      <c r="AE263" s="2"/>
      <c r="AF263" s="2"/>
    </row>
    <row r="264" spans="10:32" thickBot="1" x14ac:dyDescent="0.25">
      <c r="J264" s="11"/>
      <c r="O264" s="2"/>
      <c r="Q264" s="2"/>
      <c r="T264" s="2"/>
      <c r="U264" s="2"/>
      <c r="W264" s="2"/>
      <c r="X264" s="2"/>
      <c r="Y264" s="2"/>
      <c r="Z264" s="2"/>
      <c r="AA264" s="2"/>
      <c r="AB264" s="2"/>
      <c r="AC264" s="6"/>
      <c r="AD264" s="2"/>
      <c r="AE264" s="2"/>
      <c r="AF264" s="2"/>
    </row>
    <row r="265" spans="10:32" thickBot="1" x14ac:dyDescent="0.25">
      <c r="J265" s="11"/>
      <c r="O265" s="2"/>
      <c r="Q265" s="2"/>
      <c r="T265" s="2"/>
      <c r="U265" s="2"/>
      <c r="W265" s="2"/>
      <c r="X265" s="2"/>
      <c r="Y265" s="2"/>
      <c r="Z265" s="2"/>
      <c r="AA265" s="2"/>
      <c r="AB265" s="2"/>
      <c r="AC265" s="6"/>
      <c r="AD265" s="2"/>
      <c r="AE265" s="2"/>
      <c r="AF265" s="2"/>
    </row>
    <row r="266" spans="10:32" thickBot="1" x14ac:dyDescent="0.25">
      <c r="J266" s="11"/>
      <c r="O266" s="2"/>
      <c r="Q266" s="2"/>
      <c r="T266" s="2"/>
      <c r="U266" s="2"/>
      <c r="W266" s="2"/>
      <c r="X266" s="2"/>
      <c r="Y266" s="2"/>
      <c r="Z266" s="2"/>
      <c r="AA266" s="2"/>
      <c r="AB266" s="2"/>
      <c r="AC266" s="6"/>
      <c r="AD266" s="2"/>
      <c r="AE266" s="2"/>
      <c r="AF266" s="2"/>
    </row>
    <row r="267" spans="10:32" thickBot="1" x14ac:dyDescent="0.25">
      <c r="J267" s="11"/>
      <c r="O267" s="2"/>
      <c r="Q267" s="2"/>
      <c r="T267" s="2"/>
      <c r="U267" s="2"/>
      <c r="W267" s="2"/>
      <c r="X267" s="2"/>
      <c r="Y267" s="2"/>
      <c r="Z267" s="2"/>
      <c r="AA267" s="2"/>
      <c r="AB267" s="2"/>
      <c r="AC267" s="6"/>
      <c r="AD267" s="2"/>
      <c r="AE267" s="2"/>
      <c r="AF267" s="2"/>
    </row>
    <row r="268" spans="10:32" thickBot="1" x14ac:dyDescent="0.25">
      <c r="J268" s="11"/>
      <c r="O268" s="2"/>
      <c r="Q268" s="2"/>
      <c r="T268" s="2"/>
      <c r="U268" s="2"/>
      <c r="W268" s="2"/>
      <c r="X268" s="2"/>
      <c r="Y268" s="2"/>
      <c r="Z268" s="2"/>
      <c r="AA268" s="2"/>
      <c r="AB268" s="2"/>
      <c r="AC268" s="6"/>
      <c r="AD268" s="2"/>
      <c r="AE268" s="2"/>
      <c r="AF268" s="2"/>
    </row>
    <row r="269" spans="10:32" thickBot="1" x14ac:dyDescent="0.25">
      <c r="J269" s="11"/>
      <c r="O269" s="2"/>
      <c r="Q269" s="2"/>
      <c r="T269" s="2"/>
      <c r="U269" s="2"/>
      <c r="W269" s="2"/>
      <c r="X269" s="2"/>
      <c r="Y269" s="2"/>
      <c r="Z269" s="2"/>
      <c r="AA269" s="2"/>
      <c r="AB269" s="2"/>
      <c r="AC269" s="6"/>
      <c r="AD269" s="2"/>
      <c r="AE269" s="2"/>
      <c r="AF269" s="2"/>
    </row>
    <row r="270" spans="10:32" thickBot="1" x14ac:dyDescent="0.25">
      <c r="J270" s="11"/>
      <c r="O270" s="2"/>
      <c r="Q270" s="2"/>
      <c r="T270" s="2"/>
      <c r="U270" s="2"/>
      <c r="W270" s="2"/>
      <c r="X270" s="2"/>
      <c r="Y270" s="2"/>
      <c r="Z270" s="2"/>
      <c r="AA270" s="2"/>
      <c r="AB270" s="2"/>
      <c r="AC270" s="6"/>
      <c r="AD270" s="2"/>
      <c r="AE270" s="2"/>
      <c r="AF270" s="2"/>
    </row>
    <row r="271" spans="10:32" thickBot="1" x14ac:dyDescent="0.25">
      <c r="J271" s="11"/>
      <c r="O271" s="2"/>
      <c r="Q271" s="2"/>
      <c r="T271" s="2"/>
      <c r="U271" s="2"/>
      <c r="W271" s="2"/>
      <c r="X271" s="2"/>
      <c r="Y271" s="2"/>
      <c r="Z271" s="2"/>
      <c r="AA271" s="2"/>
      <c r="AB271" s="2"/>
      <c r="AC271" s="6"/>
      <c r="AD271" s="2"/>
      <c r="AE271" s="2"/>
      <c r="AF271" s="2"/>
    </row>
    <row r="272" spans="10:32" thickBot="1" x14ac:dyDescent="0.25">
      <c r="J272" s="11"/>
      <c r="O272" s="2"/>
      <c r="Q272" s="2"/>
      <c r="T272" s="2"/>
      <c r="U272" s="2"/>
      <c r="W272" s="2"/>
      <c r="X272" s="2"/>
      <c r="Y272" s="2"/>
      <c r="Z272" s="2"/>
      <c r="AA272" s="2"/>
      <c r="AB272" s="2"/>
      <c r="AC272" s="6"/>
      <c r="AD272" s="2"/>
      <c r="AE272" s="2"/>
      <c r="AF272" s="2"/>
    </row>
    <row r="273" spans="10:32" thickBot="1" x14ac:dyDescent="0.25">
      <c r="J273" s="11"/>
      <c r="O273" s="2"/>
      <c r="Q273" s="2"/>
      <c r="T273" s="2"/>
      <c r="U273" s="2"/>
      <c r="W273" s="2"/>
      <c r="X273" s="2"/>
      <c r="Y273" s="2"/>
      <c r="Z273" s="2"/>
      <c r="AA273" s="2"/>
      <c r="AB273" s="2"/>
      <c r="AC273" s="6"/>
      <c r="AD273" s="2"/>
      <c r="AE273" s="2"/>
      <c r="AF273" s="2"/>
    </row>
    <row r="274" spans="10:32" thickBot="1" x14ac:dyDescent="0.25">
      <c r="J274" s="11"/>
      <c r="O274" s="2"/>
      <c r="Q274" s="2"/>
      <c r="T274" s="2"/>
      <c r="U274" s="2"/>
      <c r="W274" s="2"/>
      <c r="X274" s="2"/>
      <c r="Y274" s="2"/>
      <c r="Z274" s="2"/>
      <c r="AA274" s="2"/>
      <c r="AB274" s="2"/>
      <c r="AC274" s="6"/>
      <c r="AD274" s="2"/>
      <c r="AE274" s="2"/>
      <c r="AF274" s="2"/>
    </row>
    <row r="275" spans="10:32" thickBot="1" x14ac:dyDescent="0.25">
      <c r="J275" s="11"/>
      <c r="O275" s="2"/>
      <c r="Q275" s="2"/>
      <c r="T275" s="2"/>
      <c r="U275" s="2"/>
      <c r="W275" s="2"/>
      <c r="X275" s="2"/>
      <c r="Y275" s="2"/>
      <c r="Z275" s="2"/>
      <c r="AA275" s="2"/>
      <c r="AB275" s="2"/>
      <c r="AC275" s="6"/>
      <c r="AD275" s="2"/>
      <c r="AE275" s="2"/>
      <c r="AF275" s="2"/>
    </row>
    <row r="276" spans="10:32" thickBot="1" x14ac:dyDescent="0.25">
      <c r="J276" s="11"/>
      <c r="O276" s="2"/>
      <c r="Q276" s="2"/>
      <c r="T276" s="2"/>
      <c r="U276" s="2"/>
      <c r="W276" s="2"/>
      <c r="X276" s="2"/>
      <c r="Y276" s="2"/>
      <c r="Z276" s="2"/>
      <c r="AA276" s="2"/>
      <c r="AB276" s="2"/>
      <c r="AC276" s="6"/>
      <c r="AD276" s="2"/>
      <c r="AE276" s="2"/>
      <c r="AF276" s="2"/>
    </row>
    <row r="277" spans="10:32" thickBot="1" x14ac:dyDescent="0.25">
      <c r="J277" s="11"/>
      <c r="O277" s="2"/>
      <c r="Q277" s="2"/>
      <c r="T277" s="2"/>
      <c r="U277" s="2"/>
      <c r="W277" s="2"/>
      <c r="X277" s="2"/>
      <c r="Y277" s="2"/>
      <c r="Z277" s="2"/>
      <c r="AA277" s="2"/>
      <c r="AB277" s="2"/>
      <c r="AC277" s="6"/>
      <c r="AD277" s="2"/>
      <c r="AE277" s="2"/>
      <c r="AF277" s="2"/>
    </row>
    <row r="278" spans="10:32" thickBot="1" x14ac:dyDescent="0.25">
      <c r="J278" s="11"/>
      <c r="O278" s="2"/>
      <c r="Q278" s="2"/>
      <c r="T278" s="2"/>
      <c r="U278" s="2"/>
      <c r="W278" s="2"/>
      <c r="X278" s="2"/>
      <c r="Y278" s="2"/>
      <c r="Z278" s="2"/>
      <c r="AA278" s="2"/>
      <c r="AB278" s="2"/>
      <c r="AC278" s="6"/>
      <c r="AD278" s="2"/>
      <c r="AE278" s="2"/>
      <c r="AF278" s="2"/>
    </row>
    <row r="279" spans="10:32" thickBot="1" x14ac:dyDescent="0.25">
      <c r="J279" s="11"/>
      <c r="O279" s="2"/>
      <c r="Q279" s="2"/>
      <c r="T279" s="2"/>
      <c r="U279" s="2"/>
      <c r="W279" s="2"/>
      <c r="X279" s="2"/>
      <c r="Y279" s="2"/>
      <c r="Z279" s="2"/>
      <c r="AA279" s="2"/>
      <c r="AB279" s="2"/>
      <c r="AC279" s="6"/>
      <c r="AD279" s="2"/>
      <c r="AE279" s="2"/>
      <c r="AF279" s="2"/>
    </row>
    <row r="280" spans="10:32" thickBot="1" x14ac:dyDescent="0.25">
      <c r="J280" s="11"/>
      <c r="O280" s="2"/>
      <c r="Q280" s="2"/>
      <c r="T280" s="2"/>
      <c r="U280" s="2"/>
      <c r="W280" s="2"/>
      <c r="X280" s="2"/>
      <c r="Y280" s="2"/>
      <c r="Z280" s="2"/>
      <c r="AA280" s="2"/>
      <c r="AB280" s="2"/>
      <c r="AC280" s="6"/>
      <c r="AD280" s="2"/>
      <c r="AE280" s="2"/>
      <c r="AF280" s="2"/>
    </row>
    <row r="281" spans="10:32" thickBot="1" x14ac:dyDescent="0.25">
      <c r="J281" s="11"/>
      <c r="O281" s="2"/>
      <c r="Q281" s="2"/>
      <c r="T281" s="2"/>
      <c r="U281" s="2"/>
      <c r="W281" s="2"/>
      <c r="X281" s="2"/>
      <c r="Y281" s="2"/>
      <c r="Z281" s="2"/>
      <c r="AA281" s="2"/>
      <c r="AB281" s="2"/>
      <c r="AC281" s="6"/>
      <c r="AD281" s="2"/>
      <c r="AE281" s="2"/>
      <c r="AF281" s="2"/>
    </row>
    <row r="282" spans="10:32" thickBot="1" x14ac:dyDescent="0.25">
      <c r="J282" s="11"/>
      <c r="O282" s="2"/>
      <c r="Q282" s="2"/>
      <c r="T282" s="2"/>
      <c r="U282" s="2"/>
      <c r="W282" s="2"/>
      <c r="X282" s="2"/>
      <c r="Y282" s="2"/>
      <c r="Z282" s="2"/>
      <c r="AA282" s="2"/>
      <c r="AB282" s="2"/>
      <c r="AC282" s="6"/>
      <c r="AD282" s="2"/>
      <c r="AE282" s="2"/>
      <c r="AF282" s="2"/>
    </row>
    <row r="283" spans="10:32" thickBot="1" x14ac:dyDescent="0.25">
      <c r="J283" s="11"/>
      <c r="O283" s="2"/>
      <c r="P283" s="2"/>
      <c r="Q283" s="2"/>
      <c r="T283" s="2"/>
      <c r="U283" s="2"/>
      <c r="W283" s="2"/>
      <c r="X283" s="2"/>
      <c r="Y283" s="2"/>
      <c r="Z283" s="2"/>
      <c r="AA283" s="2"/>
      <c r="AB283" s="2"/>
      <c r="AC283" s="6"/>
      <c r="AD283" s="2"/>
      <c r="AE283" s="2"/>
      <c r="AF283" s="2"/>
    </row>
    <row r="284" spans="10:32" thickBot="1" x14ac:dyDescent="0.25">
      <c r="J284" s="11"/>
      <c r="O284" s="2"/>
      <c r="P284" s="2"/>
      <c r="Q284" s="2"/>
      <c r="T284" s="2"/>
      <c r="U284" s="2"/>
      <c r="W284" s="2"/>
      <c r="X284" s="2"/>
      <c r="Y284" s="2"/>
      <c r="Z284" s="2"/>
      <c r="AA284" s="2"/>
      <c r="AB284" s="2"/>
      <c r="AC284" s="6"/>
      <c r="AD284" s="2"/>
      <c r="AE284" s="2"/>
      <c r="AF284" s="2"/>
    </row>
    <row r="285" spans="10:32" thickBot="1" x14ac:dyDescent="0.25">
      <c r="J285" s="11"/>
      <c r="O285" s="2"/>
      <c r="P285" s="2"/>
      <c r="Q285" s="2"/>
      <c r="T285" s="2"/>
      <c r="U285" s="2"/>
      <c r="W285" s="2"/>
      <c r="X285" s="2"/>
      <c r="Y285" s="2"/>
      <c r="Z285" s="2"/>
      <c r="AA285" s="2"/>
      <c r="AB285" s="2"/>
      <c r="AC285" s="6"/>
      <c r="AD285" s="2"/>
      <c r="AE285" s="2"/>
      <c r="AF285" s="2"/>
    </row>
    <row r="286" spans="10:32" thickBot="1" x14ac:dyDescent="0.25">
      <c r="J286" s="11"/>
      <c r="O286" s="2"/>
      <c r="P286" s="2"/>
      <c r="Q286" s="2"/>
      <c r="T286" s="2"/>
      <c r="U286" s="2"/>
      <c r="W286" s="2"/>
      <c r="X286" s="2"/>
      <c r="Y286" s="2"/>
      <c r="Z286" s="2"/>
      <c r="AA286" s="2"/>
      <c r="AB286" s="2"/>
      <c r="AC286" s="6"/>
      <c r="AD286" s="2"/>
      <c r="AE286" s="2"/>
      <c r="AF286" s="2"/>
    </row>
    <row r="287" spans="10:32" thickBot="1" x14ac:dyDescent="0.25">
      <c r="J287" s="11"/>
      <c r="O287" s="2"/>
      <c r="P287" s="2"/>
      <c r="Q287" s="2"/>
      <c r="T287" s="2"/>
      <c r="U287" s="2"/>
      <c r="W287" s="2"/>
      <c r="X287" s="2"/>
      <c r="Y287" s="2"/>
      <c r="Z287" s="2"/>
      <c r="AA287" s="2"/>
      <c r="AB287" s="2"/>
      <c r="AC287" s="6"/>
      <c r="AD287" s="2"/>
      <c r="AE287" s="2"/>
      <c r="AF287" s="2"/>
    </row>
    <row r="288" spans="10:32" thickBot="1" x14ac:dyDescent="0.25">
      <c r="J288" s="11"/>
      <c r="O288" s="2"/>
      <c r="P288" s="2"/>
      <c r="Q288" s="2"/>
      <c r="T288" s="2"/>
      <c r="U288" s="2"/>
      <c r="W288" s="2"/>
      <c r="X288" s="2"/>
      <c r="Y288" s="2"/>
      <c r="Z288" s="2"/>
      <c r="AA288" s="2"/>
      <c r="AB288" s="2"/>
      <c r="AC288" s="6"/>
      <c r="AD288" s="2"/>
      <c r="AE288" s="2"/>
      <c r="AF288" s="2"/>
    </row>
    <row r="289" spans="10:32" thickBot="1" x14ac:dyDescent="0.25">
      <c r="J289" s="11"/>
      <c r="O289" s="2"/>
      <c r="P289" s="2"/>
      <c r="Q289" s="2"/>
      <c r="T289" s="2"/>
      <c r="U289" s="2"/>
      <c r="W289" s="2"/>
      <c r="X289" s="2"/>
      <c r="Y289" s="2"/>
      <c r="Z289" s="2"/>
      <c r="AA289" s="2"/>
      <c r="AB289" s="2"/>
      <c r="AC289" s="6"/>
      <c r="AD289" s="2"/>
      <c r="AE289" s="2"/>
      <c r="AF289" s="2"/>
    </row>
    <row r="290" spans="10:32" thickBot="1" x14ac:dyDescent="0.25">
      <c r="J290" s="11"/>
      <c r="O290" s="2"/>
      <c r="P290" s="2"/>
      <c r="Q290" s="2"/>
      <c r="T290" s="2"/>
      <c r="U290" s="2"/>
      <c r="W290" s="2"/>
      <c r="X290" s="2"/>
      <c r="Y290" s="2"/>
      <c r="Z290" s="2"/>
      <c r="AA290" s="2"/>
      <c r="AB290" s="2"/>
      <c r="AC290" s="6"/>
      <c r="AD290" s="2"/>
      <c r="AE290" s="2"/>
      <c r="AF290" s="2"/>
    </row>
    <row r="291" spans="10:32" thickBot="1" x14ac:dyDescent="0.25">
      <c r="J291" s="11"/>
      <c r="O291" s="2"/>
      <c r="P291" s="2"/>
      <c r="Q291" s="2"/>
      <c r="T291" s="2"/>
      <c r="U291" s="2"/>
      <c r="W291" s="2"/>
      <c r="X291" s="2"/>
      <c r="Y291" s="2"/>
      <c r="Z291" s="2"/>
      <c r="AA291" s="2"/>
      <c r="AB291" s="2"/>
      <c r="AC291" s="6"/>
      <c r="AD291" s="2"/>
      <c r="AE291" s="2"/>
      <c r="AF291" s="2"/>
    </row>
    <row r="292" spans="10:32" thickBot="1" x14ac:dyDescent="0.25">
      <c r="J292" s="11"/>
      <c r="O292" s="2"/>
      <c r="P292" s="2"/>
      <c r="Q292" s="2"/>
      <c r="T292" s="2"/>
      <c r="U292" s="2"/>
      <c r="W292" s="2"/>
      <c r="X292" s="2"/>
      <c r="Y292" s="2"/>
      <c r="Z292" s="2"/>
      <c r="AA292" s="2"/>
      <c r="AB292" s="2"/>
      <c r="AC292" s="6"/>
      <c r="AD292" s="2"/>
      <c r="AE292" s="2"/>
      <c r="AF292" s="2"/>
    </row>
    <row r="293" spans="10:32" thickBot="1" x14ac:dyDescent="0.25">
      <c r="J293" s="11"/>
      <c r="O293" s="2"/>
      <c r="P293" s="2"/>
      <c r="Q293" s="2"/>
      <c r="T293" s="2"/>
      <c r="U293" s="2"/>
      <c r="W293" s="2"/>
      <c r="X293" s="2"/>
      <c r="Y293" s="2"/>
      <c r="Z293" s="2"/>
      <c r="AA293" s="2"/>
      <c r="AB293" s="2"/>
      <c r="AC293" s="6"/>
      <c r="AD293" s="2"/>
      <c r="AE293" s="2"/>
      <c r="AF293" s="2"/>
    </row>
    <row r="294" spans="10:32" thickBot="1" x14ac:dyDescent="0.25">
      <c r="J294" s="11"/>
      <c r="O294" s="2"/>
      <c r="P294" s="2"/>
      <c r="Q294" s="2"/>
      <c r="T294" s="2"/>
      <c r="U294" s="2"/>
      <c r="W294" s="2"/>
      <c r="X294" s="2"/>
      <c r="Y294" s="2"/>
      <c r="Z294" s="2"/>
      <c r="AA294" s="2"/>
      <c r="AB294" s="2"/>
      <c r="AC294" s="6"/>
      <c r="AD294" s="2"/>
      <c r="AE294" s="2"/>
      <c r="AF294" s="2"/>
    </row>
    <row r="295" spans="10:32" thickBot="1" x14ac:dyDescent="0.25">
      <c r="J295" s="11"/>
      <c r="O295" s="2"/>
      <c r="P295" s="2"/>
      <c r="Q295" s="2"/>
      <c r="T295" s="2"/>
      <c r="U295" s="2"/>
      <c r="W295" s="2"/>
      <c r="X295" s="2"/>
      <c r="Y295" s="2"/>
      <c r="Z295" s="2"/>
      <c r="AA295" s="2"/>
      <c r="AB295" s="2"/>
      <c r="AC295" s="6"/>
      <c r="AD295" s="2"/>
      <c r="AE295" s="2"/>
      <c r="AF295" s="2"/>
    </row>
    <row r="296" spans="10:32" thickBot="1" x14ac:dyDescent="0.25">
      <c r="J296" s="11"/>
      <c r="O296" s="2"/>
      <c r="P296" s="2"/>
      <c r="Q296" s="2"/>
      <c r="T296" s="2"/>
      <c r="U296" s="2"/>
      <c r="W296" s="2"/>
      <c r="X296" s="2"/>
      <c r="Y296" s="2"/>
      <c r="Z296" s="2"/>
      <c r="AA296" s="2"/>
      <c r="AB296" s="2"/>
      <c r="AC296" s="6"/>
      <c r="AD296" s="2"/>
      <c r="AE296" s="2"/>
      <c r="AF296" s="2"/>
    </row>
    <row r="297" spans="10:32" thickBot="1" x14ac:dyDescent="0.25">
      <c r="J297" s="11"/>
      <c r="O297" s="2"/>
      <c r="P297" s="2"/>
      <c r="Q297" s="2"/>
      <c r="T297" s="2"/>
      <c r="U297" s="2"/>
      <c r="W297" s="2"/>
      <c r="X297" s="2"/>
      <c r="Y297" s="2"/>
      <c r="Z297" s="2"/>
      <c r="AA297" s="2"/>
      <c r="AB297" s="2"/>
      <c r="AC297" s="6"/>
      <c r="AD297" s="2"/>
      <c r="AE297" s="2"/>
      <c r="AF297" s="2"/>
    </row>
    <row r="298" spans="10:32" thickBot="1" x14ac:dyDescent="0.25">
      <c r="J298" s="11"/>
      <c r="O298" s="2"/>
      <c r="P298" s="2"/>
      <c r="Q298" s="2"/>
      <c r="T298" s="2"/>
      <c r="U298" s="2"/>
      <c r="W298" s="2"/>
      <c r="X298" s="2"/>
      <c r="Y298" s="2"/>
      <c r="Z298" s="2"/>
      <c r="AA298" s="2"/>
      <c r="AB298" s="2"/>
      <c r="AC298" s="6"/>
      <c r="AD298" s="2"/>
      <c r="AE298" s="2"/>
      <c r="AF298" s="2"/>
    </row>
    <row r="299" spans="10:32" thickBot="1" x14ac:dyDescent="0.25">
      <c r="J299" s="11"/>
      <c r="O299" s="2"/>
      <c r="P299" s="2"/>
      <c r="Q299" s="2"/>
      <c r="T299" s="2"/>
      <c r="U299" s="2"/>
      <c r="W299" s="2"/>
      <c r="X299" s="2"/>
      <c r="Y299" s="2"/>
      <c r="Z299" s="2"/>
      <c r="AA299" s="2"/>
      <c r="AB299" s="2"/>
      <c r="AC299" s="6"/>
      <c r="AD299" s="2"/>
      <c r="AE299" s="2"/>
      <c r="AF299" s="2"/>
    </row>
    <row r="300" spans="10:32" thickBot="1" x14ac:dyDescent="0.25">
      <c r="J300" s="11"/>
      <c r="O300" s="2"/>
      <c r="P300" s="2"/>
      <c r="Q300" s="2"/>
      <c r="T300" s="2"/>
      <c r="U300" s="2"/>
      <c r="W300" s="2"/>
      <c r="X300" s="2"/>
      <c r="Y300" s="2"/>
      <c r="Z300" s="2"/>
      <c r="AA300" s="2"/>
      <c r="AB300" s="2"/>
      <c r="AC300" s="6"/>
      <c r="AD300" s="2"/>
      <c r="AE300" s="2"/>
      <c r="AF300" s="2"/>
    </row>
    <row r="301" spans="10:32" thickBot="1" x14ac:dyDescent="0.25">
      <c r="J301" s="11"/>
      <c r="O301" s="2"/>
      <c r="P301" s="2"/>
      <c r="Q301" s="2"/>
      <c r="T301" s="2"/>
      <c r="U301" s="2"/>
      <c r="W301" s="2"/>
      <c r="X301" s="2"/>
      <c r="Y301" s="2"/>
      <c r="Z301" s="2"/>
      <c r="AA301" s="2"/>
      <c r="AB301" s="2"/>
      <c r="AC301" s="6"/>
      <c r="AD301" s="2"/>
      <c r="AE301" s="2"/>
      <c r="AF301" s="2"/>
    </row>
    <row r="302" spans="10:32" thickBot="1" x14ac:dyDescent="0.25">
      <c r="J302" s="11"/>
      <c r="O302" s="2"/>
      <c r="P302" s="2"/>
      <c r="Q302" s="2"/>
      <c r="T302" s="2"/>
      <c r="U302" s="2"/>
      <c r="W302" s="2"/>
      <c r="X302" s="2"/>
      <c r="Y302" s="2"/>
      <c r="Z302" s="2"/>
      <c r="AA302" s="2"/>
      <c r="AB302" s="2"/>
      <c r="AC302" s="6"/>
      <c r="AD302" s="2"/>
      <c r="AE302" s="2"/>
      <c r="AF302" s="2"/>
    </row>
    <row r="303" spans="10:32" thickBot="1" x14ac:dyDescent="0.25">
      <c r="J303" s="11"/>
      <c r="O303" s="2"/>
      <c r="P303" s="2"/>
      <c r="Q303" s="2"/>
      <c r="T303" s="2"/>
      <c r="U303" s="2"/>
      <c r="W303" s="2"/>
      <c r="X303" s="2"/>
      <c r="Y303" s="2"/>
      <c r="Z303" s="2"/>
      <c r="AA303" s="2"/>
      <c r="AB303" s="2"/>
      <c r="AC303" s="6"/>
      <c r="AD303" s="2"/>
      <c r="AE303" s="2"/>
      <c r="AF303" s="2"/>
    </row>
    <row r="304" spans="10:32" thickBot="1" x14ac:dyDescent="0.25">
      <c r="J304" s="11"/>
      <c r="O304" s="2"/>
      <c r="P304" s="2"/>
      <c r="Q304" s="2"/>
      <c r="T304" s="2"/>
      <c r="U304" s="2"/>
      <c r="W304" s="2"/>
      <c r="X304" s="2"/>
      <c r="Y304" s="2"/>
      <c r="Z304" s="2"/>
      <c r="AA304" s="2"/>
      <c r="AB304" s="2"/>
      <c r="AC304" s="6"/>
      <c r="AD304" s="2"/>
      <c r="AE304" s="2"/>
      <c r="AF304" s="2"/>
    </row>
    <row r="305" spans="10:32" thickBot="1" x14ac:dyDescent="0.25">
      <c r="J305" s="11"/>
      <c r="O305" s="2"/>
      <c r="P305" s="2"/>
      <c r="Q305" s="2"/>
      <c r="T305" s="2"/>
      <c r="U305" s="2"/>
      <c r="W305" s="2"/>
      <c r="X305" s="2"/>
      <c r="Y305" s="2"/>
      <c r="Z305" s="2"/>
      <c r="AA305" s="2"/>
      <c r="AB305" s="2"/>
      <c r="AC305" s="6"/>
      <c r="AD305" s="2"/>
      <c r="AE305" s="2"/>
      <c r="AF305" s="2"/>
    </row>
    <row r="306" spans="10:32" thickBot="1" x14ac:dyDescent="0.25">
      <c r="J306" s="11"/>
      <c r="O306" s="2"/>
      <c r="P306" s="2"/>
      <c r="Q306" s="2"/>
      <c r="T306" s="2"/>
      <c r="U306" s="2"/>
      <c r="W306" s="2"/>
      <c r="X306" s="2"/>
      <c r="Y306" s="2"/>
      <c r="Z306" s="2"/>
      <c r="AA306" s="2"/>
      <c r="AB306" s="2"/>
      <c r="AC306" s="6"/>
      <c r="AD306" s="2"/>
      <c r="AE306" s="2"/>
      <c r="AF306" s="2"/>
    </row>
    <row r="307" spans="10:32" thickBot="1" x14ac:dyDescent="0.25">
      <c r="J307" s="11"/>
      <c r="O307" s="2"/>
      <c r="P307" s="2"/>
      <c r="Q307" s="2"/>
      <c r="T307" s="2"/>
      <c r="U307" s="2"/>
      <c r="W307" s="2"/>
      <c r="X307" s="2"/>
      <c r="Y307" s="2"/>
      <c r="Z307" s="2"/>
      <c r="AA307" s="2"/>
      <c r="AB307" s="2"/>
      <c r="AC307" s="6"/>
      <c r="AD307" s="2"/>
      <c r="AE307" s="2"/>
      <c r="AF307" s="2"/>
    </row>
    <row r="308" spans="10:32" thickBot="1" x14ac:dyDescent="0.25">
      <c r="J308" s="11"/>
      <c r="O308" s="2"/>
      <c r="P308" s="2"/>
      <c r="Q308" s="2"/>
      <c r="T308" s="2"/>
      <c r="U308" s="2"/>
      <c r="W308" s="2"/>
      <c r="X308" s="2"/>
      <c r="Y308" s="2"/>
      <c r="Z308" s="2"/>
      <c r="AA308" s="2"/>
      <c r="AB308" s="2"/>
      <c r="AC308" s="6"/>
      <c r="AD308" s="2"/>
      <c r="AE308" s="2"/>
      <c r="AF308" s="2"/>
    </row>
    <row r="309" spans="10:32" thickBot="1" x14ac:dyDescent="0.25">
      <c r="J309" s="11"/>
      <c r="O309" s="2"/>
      <c r="P309" s="2"/>
      <c r="Q309" s="2"/>
      <c r="T309" s="2"/>
      <c r="U309" s="2"/>
      <c r="W309" s="2"/>
      <c r="X309" s="2"/>
      <c r="Y309" s="2"/>
      <c r="Z309" s="2"/>
      <c r="AA309" s="2"/>
      <c r="AB309" s="2"/>
      <c r="AC309" s="6"/>
      <c r="AD309" s="2"/>
      <c r="AE309" s="2"/>
      <c r="AF309" s="2"/>
    </row>
    <row r="310" spans="10:32" thickBot="1" x14ac:dyDescent="0.25">
      <c r="J310" s="11"/>
      <c r="O310" s="2"/>
      <c r="P310" s="2"/>
      <c r="Q310" s="2"/>
      <c r="T310" s="2"/>
      <c r="U310" s="2"/>
      <c r="W310" s="2"/>
      <c r="X310" s="2"/>
      <c r="Y310" s="2"/>
      <c r="Z310" s="2"/>
      <c r="AA310" s="2"/>
      <c r="AB310" s="2"/>
      <c r="AC310" s="6"/>
      <c r="AD310" s="2"/>
      <c r="AE310" s="2"/>
      <c r="AF310" s="2"/>
    </row>
    <row r="311" spans="10:32" thickBot="1" x14ac:dyDescent="0.25">
      <c r="J311" s="11"/>
      <c r="O311" s="2"/>
      <c r="P311" s="2"/>
      <c r="Q311" s="2"/>
      <c r="T311" s="2"/>
      <c r="U311" s="2"/>
      <c r="W311" s="2"/>
      <c r="X311" s="2"/>
      <c r="Y311" s="2"/>
      <c r="Z311" s="2"/>
      <c r="AA311" s="2"/>
      <c r="AB311" s="2"/>
      <c r="AC311" s="6"/>
      <c r="AD311" s="2"/>
      <c r="AE311" s="2"/>
      <c r="AF311" s="2"/>
    </row>
    <row r="312" spans="10:32" thickBot="1" x14ac:dyDescent="0.25">
      <c r="J312" s="11"/>
      <c r="O312" s="2"/>
      <c r="P312" s="2"/>
      <c r="Q312" s="2"/>
      <c r="T312" s="2"/>
      <c r="U312" s="2"/>
      <c r="W312" s="2"/>
      <c r="X312" s="2"/>
      <c r="Y312" s="2"/>
      <c r="Z312" s="2"/>
      <c r="AA312" s="2"/>
      <c r="AB312" s="2"/>
      <c r="AC312" s="6"/>
      <c r="AD312" s="2"/>
      <c r="AE312" s="2"/>
      <c r="AF312" s="2"/>
    </row>
    <row r="313" spans="10:32" thickBot="1" x14ac:dyDescent="0.25">
      <c r="J313" s="11"/>
      <c r="O313" s="2"/>
      <c r="P313" s="2"/>
      <c r="Q313" s="2"/>
      <c r="T313" s="2"/>
      <c r="U313" s="2"/>
      <c r="W313" s="2"/>
      <c r="X313" s="2"/>
      <c r="Y313" s="2"/>
      <c r="Z313" s="2"/>
      <c r="AA313" s="2"/>
      <c r="AB313" s="2"/>
      <c r="AC313" s="6"/>
      <c r="AD313" s="2"/>
      <c r="AE313" s="2"/>
      <c r="AF313" s="2"/>
    </row>
    <row r="314" spans="10:32" thickBot="1" x14ac:dyDescent="0.25">
      <c r="J314" s="11"/>
      <c r="O314" s="2"/>
      <c r="P314" s="2"/>
      <c r="Q314" s="2"/>
      <c r="T314" s="2"/>
      <c r="U314" s="2"/>
      <c r="W314" s="2"/>
      <c r="X314" s="2"/>
      <c r="Y314" s="2"/>
      <c r="Z314" s="2"/>
      <c r="AA314" s="2"/>
      <c r="AB314" s="2"/>
      <c r="AC314" s="6"/>
      <c r="AD314" s="2"/>
      <c r="AE314" s="2"/>
      <c r="AF314" s="2"/>
    </row>
    <row r="315" spans="10:32" thickBot="1" x14ac:dyDescent="0.25">
      <c r="J315" s="11"/>
      <c r="O315" s="2"/>
      <c r="P315" s="2"/>
      <c r="Q315" s="2"/>
      <c r="T315" s="2"/>
      <c r="U315" s="2"/>
      <c r="W315" s="2"/>
      <c r="X315" s="2"/>
      <c r="Y315" s="2"/>
      <c r="Z315" s="2"/>
      <c r="AA315" s="2"/>
      <c r="AB315" s="2"/>
      <c r="AC315" s="6"/>
      <c r="AD315" s="2"/>
      <c r="AE315" s="2"/>
      <c r="AF315" s="2"/>
    </row>
    <row r="316" spans="10:32" thickBot="1" x14ac:dyDescent="0.25">
      <c r="J316" s="11"/>
      <c r="O316" s="2"/>
      <c r="P316" s="2"/>
      <c r="Q316" s="2"/>
      <c r="T316" s="2"/>
      <c r="U316" s="2"/>
      <c r="W316" s="2"/>
      <c r="X316" s="2"/>
      <c r="Y316" s="2"/>
      <c r="Z316" s="2"/>
      <c r="AA316" s="2"/>
      <c r="AB316" s="2"/>
      <c r="AC316" s="6"/>
      <c r="AD316" s="2"/>
      <c r="AE316" s="2"/>
      <c r="AF316" s="2"/>
    </row>
    <row r="317" spans="10:32" thickBot="1" x14ac:dyDescent="0.25">
      <c r="J317" s="11"/>
      <c r="O317" s="2"/>
      <c r="P317" s="2"/>
      <c r="Q317" s="2"/>
      <c r="T317" s="2"/>
      <c r="U317" s="2"/>
      <c r="W317" s="2"/>
      <c r="X317" s="2"/>
      <c r="Y317" s="2"/>
      <c r="Z317" s="2"/>
      <c r="AA317" s="2"/>
      <c r="AB317" s="2"/>
      <c r="AC317" s="6"/>
      <c r="AD317" s="2"/>
      <c r="AE317" s="2"/>
      <c r="AF317" s="2"/>
    </row>
    <row r="318" spans="10:32" thickBot="1" x14ac:dyDescent="0.25">
      <c r="J318" s="11"/>
      <c r="O318" s="2"/>
      <c r="P318" s="2"/>
      <c r="Q318" s="2"/>
      <c r="T318" s="2"/>
      <c r="U318" s="2"/>
      <c r="W318" s="2"/>
      <c r="X318" s="2"/>
      <c r="Y318" s="2"/>
      <c r="Z318" s="2"/>
      <c r="AA318" s="2"/>
      <c r="AB318" s="2"/>
      <c r="AC318" s="6"/>
      <c r="AD318" s="2"/>
      <c r="AE318" s="2"/>
      <c r="AF318" s="2"/>
    </row>
    <row r="319" spans="10:32" thickBot="1" x14ac:dyDescent="0.25">
      <c r="J319" s="11"/>
      <c r="O319" s="2"/>
      <c r="P319" s="2"/>
      <c r="Q319" s="2"/>
      <c r="T319" s="2"/>
      <c r="U319" s="2"/>
      <c r="W319" s="2"/>
      <c r="X319" s="2"/>
      <c r="Y319" s="2"/>
      <c r="Z319" s="2"/>
      <c r="AA319" s="2"/>
      <c r="AB319" s="2"/>
      <c r="AC319" s="6"/>
      <c r="AD319" s="2"/>
      <c r="AE319" s="2"/>
      <c r="AF319" s="2"/>
    </row>
    <row r="320" spans="10:32" thickBot="1" x14ac:dyDescent="0.25">
      <c r="J320" s="11"/>
      <c r="O320" s="2"/>
      <c r="P320" s="2"/>
      <c r="Q320" s="2"/>
      <c r="T320" s="2"/>
      <c r="U320" s="2"/>
      <c r="W320" s="2"/>
      <c r="X320" s="2"/>
      <c r="Y320" s="2"/>
      <c r="Z320" s="2"/>
      <c r="AA320" s="2"/>
      <c r="AB320" s="2"/>
      <c r="AC320" s="6"/>
      <c r="AD320" s="2"/>
      <c r="AE320" s="2"/>
      <c r="AF320" s="2"/>
    </row>
    <row r="321" spans="10:32" thickBot="1" x14ac:dyDescent="0.25">
      <c r="J321" s="11"/>
      <c r="O321" s="2"/>
      <c r="P321" s="2"/>
      <c r="Q321" s="2"/>
      <c r="T321" s="2"/>
      <c r="U321" s="2"/>
      <c r="W321" s="2"/>
      <c r="X321" s="2"/>
      <c r="Y321" s="2"/>
      <c r="Z321" s="2"/>
      <c r="AA321" s="2"/>
      <c r="AB321" s="2"/>
      <c r="AC321" s="6"/>
      <c r="AD321" s="2"/>
      <c r="AE321" s="2"/>
      <c r="AF321" s="2"/>
    </row>
    <row r="322" spans="10:32" thickBot="1" x14ac:dyDescent="0.25">
      <c r="J322" s="11"/>
      <c r="O322" s="2"/>
      <c r="P322" s="2"/>
      <c r="Q322" s="2"/>
      <c r="T322" s="2"/>
      <c r="U322" s="2"/>
      <c r="W322" s="2"/>
      <c r="X322" s="2"/>
      <c r="Y322" s="2"/>
      <c r="Z322" s="2"/>
      <c r="AA322" s="2"/>
      <c r="AB322" s="2"/>
      <c r="AC322" s="6"/>
      <c r="AD322" s="2"/>
      <c r="AE322" s="2"/>
      <c r="AF322" s="2"/>
    </row>
    <row r="323" spans="10:32" thickBot="1" x14ac:dyDescent="0.25">
      <c r="J323" s="11"/>
      <c r="O323" s="2"/>
      <c r="P323" s="2"/>
      <c r="Q323" s="2"/>
      <c r="T323" s="2"/>
      <c r="U323" s="2"/>
      <c r="W323" s="2"/>
      <c r="X323" s="2"/>
      <c r="Y323" s="2"/>
      <c r="Z323" s="2"/>
      <c r="AA323" s="2"/>
      <c r="AB323" s="2"/>
      <c r="AC323" s="6"/>
      <c r="AD323" s="2"/>
      <c r="AE323" s="2"/>
      <c r="AF323" s="2"/>
    </row>
    <row r="324" spans="10:32" thickBot="1" x14ac:dyDescent="0.25">
      <c r="J324" s="11"/>
      <c r="O324" s="2"/>
      <c r="P324" s="2"/>
      <c r="Q324" s="2"/>
      <c r="T324" s="2"/>
      <c r="U324" s="2"/>
      <c r="W324" s="2"/>
      <c r="X324" s="2"/>
      <c r="Y324" s="2"/>
      <c r="Z324" s="2"/>
      <c r="AA324" s="2"/>
      <c r="AB324" s="2"/>
      <c r="AC324" s="6"/>
      <c r="AD324" s="2"/>
      <c r="AE324" s="2"/>
      <c r="AF324" s="2"/>
    </row>
    <row r="325" spans="10:32" thickBot="1" x14ac:dyDescent="0.25">
      <c r="J325" s="11"/>
      <c r="O325" s="2"/>
      <c r="P325" s="2"/>
      <c r="Q325" s="2"/>
      <c r="T325" s="2"/>
      <c r="U325" s="2"/>
      <c r="W325" s="2"/>
      <c r="X325" s="2"/>
      <c r="Y325" s="2"/>
      <c r="Z325" s="2"/>
      <c r="AA325" s="2"/>
      <c r="AB325" s="2"/>
      <c r="AC325" s="6"/>
      <c r="AD325" s="2"/>
      <c r="AE325" s="2"/>
      <c r="AF325" s="2"/>
    </row>
    <row r="326" spans="10:32" thickBot="1" x14ac:dyDescent="0.25">
      <c r="J326" s="11"/>
      <c r="O326" s="2"/>
      <c r="P326" s="2"/>
      <c r="Q326" s="2"/>
      <c r="T326" s="2"/>
      <c r="U326" s="2"/>
      <c r="W326" s="2"/>
      <c r="X326" s="2"/>
      <c r="Y326" s="2"/>
      <c r="Z326" s="2"/>
      <c r="AA326" s="2"/>
      <c r="AB326" s="2"/>
      <c r="AC326" s="6"/>
      <c r="AD326" s="2"/>
      <c r="AE326" s="2"/>
      <c r="AF326" s="2"/>
    </row>
    <row r="327" spans="10:32" thickBot="1" x14ac:dyDescent="0.25">
      <c r="J327" s="11"/>
      <c r="O327" s="2"/>
      <c r="P327" s="2"/>
      <c r="Q327" s="2"/>
      <c r="T327" s="2"/>
      <c r="U327" s="2"/>
      <c r="W327" s="2"/>
      <c r="X327" s="2"/>
      <c r="Y327" s="2"/>
      <c r="Z327" s="2"/>
      <c r="AA327" s="2"/>
      <c r="AB327" s="2"/>
      <c r="AC327" s="6"/>
      <c r="AD327" s="2"/>
      <c r="AE327" s="2"/>
      <c r="AF327" s="2"/>
    </row>
    <row r="328" spans="10:32" thickBot="1" x14ac:dyDescent="0.25">
      <c r="J328" s="11"/>
      <c r="O328" s="2"/>
      <c r="P328" s="2"/>
      <c r="Q328" s="2"/>
      <c r="T328" s="2"/>
      <c r="U328" s="2"/>
      <c r="W328" s="2"/>
      <c r="X328" s="2"/>
      <c r="Y328" s="2"/>
      <c r="Z328" s="2"/>
      <c r="AA328" s="2"/>
      <c r="AB328" s="2"/>
      <c r="AC328" s="6"/>
      <c r="AD328" s="2"/>
      <c r="AE328" s="2"/>
      <c r="AF328" s="2"/>
    </row>
    <row r="329" spans="10:32" thickBot="1" x14ac:dyDescent="0.25">
      <c r="J329" s="11"/>
      <c r="O329" s="2"/>
      <c r="P329" s="2"/>
      <c r="Q329" s="2"/>
      <c r="T329" s="2"/>
      <c r="U329" s="2"/>
      <c r="W329" s="2"/>
      <c r="X329" s="2"/>
      <c r="Y329" s="2"/>
      <c r="Z329" s="2"/>
      <c r="AA329" s="2"/>
      <c r="AB329" s="2"/>
      <c r="AC329" s="6"/>
      <c r="AD329" s="2"/>
      <c r="AE329" s="2"/>
      <c r="AF329" s="2"/>
    </row>
    <row r="330" spans="10:32" thickBot="1" x14ac:dyDescent="0.25">
      <c r="J330" s="11"/>
      <c r="O330" s="2"/>
      <c r="P330" s="2"/>
      <c r="Q330" s="2"/>
      <c r="T330" s="2"/>
      <c r="U330" s="2"/>
      <c r="W330" s="2"/>
      <c r="X330" s="2"/>
      <c r="Y330" s="2"/>
      <c r="Z330" s="2"/>
      <c r="AA330" s="2"/>
      <c r="AB330" s="2"/>
      <c r="AC330" s="6"/>
      <c r="AD330" s="2"/>
      <c r="AE330" s="2"/>
      <c r="AF330" s="2"/>
    </row>
    <row r="331" spans="10:32" thickBot="1" x14ac:dyDescent="0.25">
      <c r="J331" s="11"/>
      <c r="O331" s="2"/>
      <c r="P331" s="2"/>
      <c r="Q331" s="2"/>
      <c r="T331" s="2"/>
      <c r="U331" s="2"/>
      <c r="W331" s="2"/>
      <c r="X331" s="2"/>
      <c r="Y331" s="2"/>
      <c r="Z331" s="2"/>
      <c r="AA331" s="2"/>
      <c r="AB331" s="2"/>
      <c r="AC331" s="6"/>
      <c r="AD331" s="2"/>
      <c r="AE331" s="2"/>
      <c r="AF331" s="2"/>
    </row>
    <row r="332" spans="10:32" thickBot="1" x14ac:dyDescent="0.25">
      <c r="J332" s="11"/>
      <c r="O332" s="2"/>
      <c r="P332" s="2"/>
      <c r="Q332" s="2"/>
      <c r="T332" s="2"/>
      <c r="U332" s="2"/>
      <c r="W332" s="2"/>
      <c r="X332" s="2"/>
      <c r="Y332" s="2"/>
      <c r="Z332" s="2"/>
      <c r="AA332" s="2"/>
      <c r="AB332" s="2"/>
      <c r="AC332" s="6"/>
      <c r="AD332" s="2"/>
      <c r="AE332" s="2"/>
      <c r="AF332" s="2"/>
    </row>
    <row r="333" spans="10:32" thickBot="1" x14ac:dyDescent="0.25">
      <c r="J333" s="11"/>
      <c r="O333" s="2"/>
      <c r="P333" s="2"/>
      <c r="Q333" s="2"/>
      <c r="T333" s="2"/>
      <c r="U333" s="2"/>
      <c r="W333" s="2"/>
      <c r="X333" s="2"/>
      <c r="Y333" s="2"/>
      <c r="Z333" s="2"/>
      <c r="AA333" s="2"/>
      <c r="AB333" s="2"/>
      <c r="AC333" s="6"/>
      <c r="AD333" s="2"/>
      <c r="AE333" s="2"/>
      <c r="AF333" s="2"/>
    </row>
    <row r="334" spans="10:32" thickBot="1" x14ac:dyDescent="0.25">
      <c r="J334" s="11"/>
      <c r="O334" s="2"/>
      <c r="P334" s="2"/>
      <c r="Q334" s="2"/>
      <c r="T334" s="2"/>
      <c r="U334" s="2"/>
      <c r="W334" s="2"/>
      <c r="X334" s="2"/>
      <c r="Y334" s="2"/>
      <c r="Z334" s="2"/>
      <c r="AA334" s="2"/>
      <c r="AB334" s="2"/>
      <c r="AC334" s="6"/>
      <c r="AD334" s="2"/>
      <c r="AE334" s="2"/>
      <c r="AF334" s="2"/>
    </row>
    <row r="335" spans="10:32" thickBot="1" x14ac:dyDescent="0.25">
      <c r="J335" s="11"/>
      <c r="O335" s="2"/>
      <c r="P335" s="2"/>
      <c r="Q335" s="2"/>
      <c r="T335" s="2"/>
      <c r="U335" s="2"/>
      <c r="W335" s="2"/>
      <c r="X335" s="2"/>
      <c r="Y335" s="2"/>
      <c r="Z335" s="2"/>
      <c r="AA335" s="2"/>
      <c r="AB335" s="2"/>
      <c r="AC335" s="6"/>
      <c r="AD335" s="2"/>
      <c r="AE335" s="2"/>
      <c r="AF335" s="2"/>
    </row>
    <row r="336" spans="10:32" thickBot="1" x14ac:dyDescent="0.25">
      <c r="J336" s="11"/>
      <c r="O336" s="2"/>
      <c r="P336" s="2"/>
      <c r="Q336" s="2"/>
      <c r="T336" s="2"/>
      <c r="U336" s="2"/>
      <c r="W336" s="2"/>
      <c r="X336" s="2"/>
      <c r="Y336" s="2"/>
      <c r="Z336" s="2"/>
      <c r="AA336" s="2"/>
      <c r="AB336" s="2"/>
      <c r="AC336" s="6"/>
      <c r="AD336" s="2"/>
      <c r="AE336" s="2"/>
      <c r="AF336" s="2"/>
    </row>
    <row r="337" spans="10:32" thickBot="1" x14ac:dyDescent="0.25">
      <c r="J337" s="11"/>
      <c r="O337" s="2"/>
      <c r="P337" s="2"/>
      <c r="Q337" s="2"/>
      <c r="T337" s="2"/>
      <c r="U337" s="2"/>
      <c r="W337" s="2"/>
      <c r="X337" s="2"/>
      <c r="Y337" s="2"/>
      <c r="Z337" s="2"/>
      <c r="AA337" s="2"/>
      <c r="AB337" s="2"/>
      <c r="AC337" s="6"/>
      <c r="AD337" s="2"/>
      <c r="AE337" s="2"/>
      <c r="AF337" s="2"/>
    </row>
    <row r="338" spans="10:32" thickBot="1" x14ac:dyDescent="0.25">
      <c r="J338" s="11"/>
      <c r="O338" s="2"/>
      <c r="P338" s="2"/>
      <c r="Q338" s="2"/>
      <c r="T338" s="2"/>
      <c r="U338" s="2"/>
      <c r="W338" s="2"/>
      <c r="X338" s="2"/>
      <c r="Y338" s="2"/>
      <c r="Z338" s="2"/>
      <c r="AA338" s="2"/>
      <c r="AB338" s="2"/>
      <c r="AC338" s="6"/>
      <c r="AD338" s="2"/>
      <c r="AE338" s="2"/>
      <c r="AF338" s="2"/>
    </row>
    <row r="339" spans="10:32" thickBot="1" x14ac:dyDescent="0.25">
      <c r="J339" s="11"/>
      <c r="O339" s="2"/>
      <c r="P339" s="2"/>
      <c r="Q339" s="2"/>
      <c r="T339" s="2"/>
      <c r="U339" s="2"/>
      <c r="W339" s="2"/>
      <c r="X339" s="2"/>
      <c r="Y339" s="2"/>
      <c r="Z339" s="2"/>
      <c r="AA339" s="2"/>
      <c r="AB339" s="2"/>
      <c r="AC339" s="6"/>
      <c r="AD339" s="2"/>
      <c r="AE339" s="2"/>
      <c r="AF339" s="2"/>
    </row>
    <row r="340" spans="10:32" thickBot="1" x14ac:dyDescent="0.25">
      <c r="J340" s="11"/>
      <c r="O340" s="2"/>
      <c r="P340" s="2"/>
      <c r="Q340" s="2"/>
      <c r="T340" s="2"/>
      <c r="U340" s="2"/>
      <c r="W340" s="2"/>
      <c r="X340" s="2"/>
      <c r="Y340" s="2"/>
      <c r="Z340" s="2"/>
      <c r="AA340" s="2"/>
      <c r="AB340" s="2"/>
      <c r="AC340" s="6"/>
      <c r="AD340" s="2"/>
      <c r="AE340" s="2"/>
      <c r="AF340" s="2"/>
    </row>
    <row r="341" spans="10:32" thickBot="1" x14ac:dyDescent="0.25">
      <c r="J341" s="11"/>
      <c r="O341" s="2"/>
      <c r="P341" s="2"/>
      <c r="Q341" s="2"/>
      <c r="T341" s="2"/>
      <c r="U341" s="2"/>
      <c r="W341" s="2"/>
      <c r="X341" s="2"/>
      <c r="Y341" s="2"/>
      <c r="Z341" s="2"/>
      <c r="AA341" s="2"/>
      <c r="AB341" s="2"/>
      <c r="AC341" s="6"/>
      <c r="AD341" s="2"/>
      <c r="AE341" s="2"/>
      <c r="AF341" s="2"/>
    </row>
    <row r="342" spans="10:32" thickBot="1" x14ac:dyDescent="0.25">
      <c r="J342" s="11"/>
      <c r="O342" s="2"/>
      <c r="P342" s="2"/>
      <c r="Q342" s="2"/>
      <c r="T342" s="2"/>
      <c r="U342" s="2"/>
      <c r="W342" s="2"/>
      <c r="X342" s="2"/>
      <c r="Y342" s="2"/>
      <c r="Z342" s="2"/>
      <c r="AA342" s="2"/>
      <c r="AB342" s="2"/>
      <c r="AC342" s="6"/>
      <c r="AD342" s="2"/>
      <c r="AE342" s="2"/>
      <c r="AF342" s="2"/>
    </row>
    <row r="343" spans="10:32" thickBot="1" x14ac:dyDescent="0.25">
      <c r="J343" s="11"/>
      <c r="O343" s="2"/>
      <c r="P343" s="2"/>
      <c r="Q343" s="2"/>
      <c r="T343" s="2"/>
      <c r="U343" s="2"/>
      <c r="W343" s="2"/>
      <c r="X343" s="2"/>
      <c r="Y343" s="2"/>
      <c r="Z343" s="2"/>
      <c r="AA343" s="2"/>
      <c r="AB343" s="2"/>
      <c r="AC343" s="6"/>
      <c r="AD343" s="2"/>
      <c r="AE343" s="2"/>
      <c r="AF343" s="2"/>
    </row>
    <row r="344" spans="10:32" thickBot="1" x14ac:dyDescent="0.25">
      <c r="J344" s="11"/>
      <c r="O344" s="2"/>
      <c r="P344" s="2"/>
      <c r="Q344" s="2"/>
      <c r="T344" s="2"/>
      <c r="U344" s="2"/>
      <c r="W344" s="2"/>
      <c r="X344" s="2"/>
      <c r="Y344" s="2"/>
      <c r="Z344" s="2"/>
      <c r="AA344" s="2"/>
      <c r="AB344" s="2"/>
      <c r="AC344" s="6"/>
      <c r="AD344" s="2"/>
      <c r="AE344" s="2"/>
      <c r="AF344" s="2"/>
    </row>
    <row r="345" spans="10:32" thickBot="1" x14ac:dyDescent="0.25">
      <c r="J345" s="11"/>
      <c r="O345" s="2"/>
      <c r="P345" s="2"/>
      <c r="Q345" s="2"/>
      <c r="T345" s="2"/>
      <c r="U345" s="2"/>
      <c r="W345" s="2"/>
      <c r="X345" s="2"/>
      <c r="Y345" s="2"/>
      <c r="Z345" s="2"/>
      <c r="AA345" s="2"/>
      <c r="AB345" s="2"/>
      <c r="AC345" s="6"/>
      <c r="AD345" s="2"/>
      <c r="AE345" s="2"/>
      <c r="AF345" s="2"/>
    </row>
    <row r="346" spans="10:32" thickBot="1" x14ac:dyDescent="0.25">
      <c r="J346" s="11"/>
      <c r="O346" s="2"/>
      <c r="P346" s="2"/>
      <c r="Q346" s="2"/>
      <c r="T346" s="2"/>
      <c r="U346" s="2"/>
      <c r="W346" s="2"/>
      <c r="X346" s="2"/>
      <c r="Y346" s="2"/>
      <c r="Z346" s="2"/>
      <c r="AA346" s="2"/>
      <c r="AB346" s="2"/>
      <c r="AC346" s="6"/>
      <c r="AD346" s="2"/>
      <c r="AE346" s="2"/>
      <c r="AF346" s="2"/>
    </row>
    <row r="347" spans="10:32" thickBot="1" x14ac:dyDescent="0.25">
      <c r="J347" s="11"/>
      <c r="O347" s="2"/>
      <c r="P347" s="2"/>
      <c r="Q347" s="2"/>
      <c r="T347" s="2"/>
      <c r="U347" s="2"/>
      <c r="W347" s="2"/>
      <c r="X347" s="2"/>
      <c r="Y347" s="2"/>
      <c r="Z347" s="2"/>
      <c r="AA347" s="2"/>
      <c r="AB347" s="2"/>
      <c r="AC347" s="6"/>
      <c r="AD347" s="2"/>
      <c r="AE347" s="2"/>
      <c r="AF347" s="2"/>
    </row>
    <row r="348" spans="10:32" thickBot="1" x14ac:dyDescent="0.25">
      <c r="J348" s="11"/>
      <c r="O348" s="2"/>
      <c r="P348" s="2"/>
      <c r="Q348" s="2"/>
      <c r="T348" s="2"/>
      <c r="U348" s="2"/>
      <c r="W348" s="2"/>
      <c r="X348" s="2"/>
      <c r="Y348" s="2"/>
      <c r="Z348" s="2"/>
      <c r="AA348" s="2"/>
      <c r="AB348" s="2"/>
      <c r="AC348" s="6"/>
      <c r="AD348" s="2"/>
      <c r="AE348" s="2"/>
      <c r="AF348" s="2"/>
    </row>
    <row r="349" spans="10:32" thickBot="1" x14ac:dyDescent="0.25">
      <c r="J349" s="11"/>
      <c r="O349" s="2"/>
      <c r="P349" s="2"/>
      <c r="Q349" s="2"/>
      <c r="T349" s="2"/>
      <c r="U349" s="2"/>
      <c r="W349" s="2"/>
      <c r="X349" s="2"/>
      <c r="Y349" s="2"/>
      <c r="Z349" s="2"/>
      <c r="AA349" s="2"/>
      <c r="AB349" s="2"/>
      <c r="AC349" s="6"/>
      <c r="AD349" s="2"/>
      <c r="AE349" s="2"/>
      <c r="AF349" s="2"/>
    </row>
    <row r="350" spans="10:32" thickBot="1" x14ac:dyDescent="0.25">
      <c r="J350" s="11"/>
      <c r="O350" s="2"/>
      <c r="P350" s="2"/>
      <c r="Q350" s="2"/>
      <c r="T350" s="2"/>
      <c r="U350" s="2"/>
      <c r="W350" s="2"/>
      <c r="X350" s="2"/>
      <c r="Y350" s="2"/>
      <c r="Z350" s="2"/>
      <c r="AA350" s="2"/>
      <c r="AB350" s="2"/>
      <c r="AC350" s="6"/>
      <c r="AD350" s="2"/>
      <c r="AE350" s="2"/>
      <c r="AF350" s="2"/>
    </row>
    <row r="351" spans="10:32" thickBot="1" x14ac:dyDescent="0.25">
      <c r="J351" s="11"/>
      <c r="O351" s="2"/>
      <c r="P351" s="2"/>
      <c r="Q351" s="2"/>
      <c r="T351" s="2"/>
      <c r="U351" s="2"/>
      <c r="W351" s="2"/>
      <c r="X351" s="2"/>
      <c r="Y351" s="2"/>
      <c r="Z351" s="2"/>
      <c r="AA351" s="2"/>
      <c r="AB351" s="2"/>
      <c r="AC351" s="6"/>
      <c r="AD351" s="2"/>
      <c r="AE351" s="2"/>
      <c r="AF351" s="2"/>
    </row>
    <row r="352" spans="10:32" thickBot="1" x14ac:dyDescent="0.25">
      <c r="J352" s="11"/>
      <c r="O352" s="2"/>
      <c r="P352" s="2"/>
      <c r="Q352" s="2"/>
      <c r="T352" s="2"/>
      <c r="U352" s="2"/>
      <c r="W352" s="2"/>
      <c r="X352" s="2"/>
      <c r="Y352" s="2"/>
      <c r="Z352" s="2"/>
      <c r="AA352" s="2"/>
      <c r="AB352" s="2"/>
      <c r="AC352" s="6"/>
      <c r="AD352" s="2"/>
      <c r="AE352" s="2"/>
      <c r="AF352" s="2"/>
    </row>
    <row r="353" spans="10:32" thickBot="1" x14ac:dyDescent="0.25">
      <c r="J353" s="11"/>
      <c r="O353" s="2"/>
      <c r="P353" s="2"/>
      <c r="Q353" s="2"/>
      <c r="T353" s="2"/>
      <c r="U353" s="2"/>
      <c r="W353" s="2"/>
      <c r="X353" s="2"/>
      <c r="Y353" s="2"/>
      <c r="Z353" s="2"/>
      <c r="AA353" s="2"/>
      <c r="AB353" s="2"/>
      <c r="AC353" s="6"/>
      <c r="AD353" s="2"/>
      <c r="AE353" s="2"/>
      <c r="AF353" s="2"/>
    </row>
    <row r="354" spans="10:32" thickBot="1" x14ac:dyDescent="0.25">
      <c r="J354" s="11"/>
      <c r="O354" s="2"/>
      <c r="P354" s="2"/>
      <c r="Q354" s="2"/>
      <c r="T354" s="2"/>
      <c r="U354" s="2"/>
      <c r="W354" s="2"/>
      <c r="X354" s="2"/>
      <c r="Y354" s="2"/>
      <c r="Z354" s="2"/>
      <c r="AA354" s="2"/>
      <c r="AB354" s="2"/>
      <c r="AC354" s="6"/>
      <c r="AD354" s="2"/>
      <c r="AE354" s="2"/>
      <c r="AF354" s="2"/>
    </row>
    <row r="355" spans="10:32" thickBot="1" x14ac:dyDescent="0.25">
      <c r="J355" s="11"/>
      <c r="O355" s="2"/>
      <c r="P355" s="2"/>
      <c r="Q355" s="2"/>
      <c r="T355" s="2"/>
      <c r="U355" s="2"/>
      <c r="W355" s="2"/>
      <c r="X355" s="2"/>
      <c r="Y355" s="2"/>
      <c r="Z355" s="2"/>
      <c r="AA355" s="2"/>
      <c r="AB355" s="2"/>
      <c r="AC355" s="6"/>
      <c r="AD355" s="2"/>
      <c r="AE355" s="2"/>
      <c r="AF355" s="2"/>
    </row>
    <row r="356" spans="10:32" thickBot="1" x14ac:dyDescent="0.25">
      <c r="J356" s="11"/>
      <c r="O356" s="2"/>
      <c r="P356" s="2"/>
      <c r="Q356" s="2"/>
      <c r="T356" s="2"/>
      <c r="U356" s="2"/>
      <c r="W356" s="2"/>
      <c r="X356" s="2"/>
      <c r="Y356" s="2"/>
      <c r="Z356" s="2"/>
      <c r="AA356" s="2"/>
      <c r="AB356" s="2"/>
      <c r="AC356" s="6"/>
      <c r="AD356" s="2"/>
      <c r="AE356" s="2"/>
      <c r="AF356" s="2"/>
    </row>
    <row r="357" spans="10:32" thickBot="1" x14ac:dyDescent="0.25">
      <c r="J357" s="11"/>
      <c r="O357" s="2"/>
      <c r="P357" s="2"/>
      <c r="Q357" s="2"/>
      <c r="T357" s="2"/>
      <c r="U357" s="2"/>
      <c r="W357" s="2"/>
      <c r="X357" s="2"/>
      <c r="Y357" s="2"/>
      <c r="Z357" s="2"/>
      <c r="AA357" s="2"/>
      <c r="AB357" s="2"/>
      <c r="AC357" s="6"/>
      <c r="AD357" s="2"/>
      <c r="AE357" s="2"/>
      <c r="AF357" s="2"/>
    </row>
    <row r="358" spans="10:32" thickBot="1" x14ac:dyDescent="0.25">
      <c r="J358" s="11"/>
      <c r="O358" s="2"/>
      <c r="P358" s="2"/>
      <c r="Q358" s="2"/>
      <c r="T358" s="2"/>
      <c r="U358" s="2"/>
      <c r="W358" s="2"/>
      <c r="X358" s="2"/>
      <c r="Y358" s="2"/>
      <c r="Z358" s="2"/>
      <c r="AA358" s="2"/>
      <c r="AB358" s="2"/>
      <c r="AC358" s="6"/>
      <c r="AD358" s="2"/>
      <c r="AE358" s="2"/>
      <c r="AF358" s="2"/>
    </row>
    <row r="359" spans="10:32" thickBot="1" x14ac:dyDescent="0.25">
      <c r="J359" s="11"/>
      <c r="O359" s="2"/>
      <c r="P359" s="2"/>
      <c r="Q359" s="2"/>
      <c r="T359" s="2"/>
      <c r="U359" s="2"/>
      <c r="W359" s="2"/>
      <c r="X359" s="2"/>
      <c r="Y359" s="2"/>
      <c r="Z359" s="2"/>
      <c r="AA359" s="2"/>
      <c r="AB359" s="2"/>
      <c r="AC359" s="6"/>
      <c r="AD359" s="2"/>
      <c r="AE359" s="2"/>
      <c r="AF359" s="2"/>
    </row>
    <row r="360" spans="10:32" thickBot="1" x14ac:dyDescent="0.25">
      <c r="J360" s="11"/>
      <c r="O360" s="2"/>
      <c r="P360" s="2"/>
      <c r="Q360" s="2"/>
      <c r="T360" s="2"/>
      <c r="U360" s="2"/>
      <c r="W360" s="2"/>
      <c r="X360" s="2"/>
      <c r="Y360" s="2"/>
      <c r="Z360" s="2"/>
      <c r="AA360" s="2"/>
      <c r="AB360" s="2"/>
      <c r="AC360" s="6"/>
      <c r="AD360" s="2"/>
      <c r="AE360" s="2"/>
      <c r="AF360" s="2"/>
    </row>
    <row r="361" spans="10:32" thickBot="1" x14ac:dyDescent="0.25">
      <c r="J361" s="11"/>
      <c r="O361" s="2"/>
      <c r="P361" s="2"/>
      <c r="Q361" s="2"/>
      <c r="T361" s="2"/>
      <c r="U361" s="2"/>
      <c r="W361" s="2"/>
      <c r="X361" s="2"/>
      <c r="Y361" s="2"/>
      <c r="Z361" s="2"/>
      <c r="AA361" s="2"/>
      <c r="AB361" s="2"/>
      <c r="AC361" s="6"/>
      <c r="AD361" s="2"/>
      <c r="AE361" s="2"/>
      <c r="AF361" s="2"/>
    </row>
    <row r="362" spans="10:32" thickBot="1" x14ac:dyDescent="0.25">
      <c r="J362" s="11"/>
      <c r="O362" s="2"/>
      <c r="P362" s="2"/>
      <c r="Q362" s="2"/>
      <c r="T362" s="2"/>
      <c r="U362" s="2"/>
      <c r="W362" s="2"/>
      <c r="X362" s="2"/>
      <c r="Y362" s="2"/>
      <c r="Z362" s="2"/>
      <c r="AA362" s="2"/>
      <c r="AB362" s="2"/>
      <c r="AC362" s="6"/>
      <c r="AD362" s="2"/>
      <c r="AE362" s="2"/>
      <c r="AF362" s="2"/>
    </row>
    <row r="363" spans="10:32" thickBot="1" x14ac:dyDescent="0.25">
      <c r="J363" s="11"/>
      <c r="O363" s="2"/>
      <c r="P363" s="2"/>
      <c r="Q363" s="2"/>
      <c r="T363" s="2"/>
      <c r="U363" s="2"/>
      <c r="W363" s="2"/>
      <c r="X363" s="2"/>
      <c r="Y363" s="2"/>
      <c r="Z363" s="2"/>
      <c r="AA363" s="2"/>
      <c r="AB363" s="2"/>
      <c r="AC363" s="6"/>
      <c r="AD363" s="2"/>
      <c r="AE363" s="2"/>
      <c r="AF363" s="2"/>
    </row>
    <row r="364" spans="10:32" thickBot="1" x14ac:dyDescent="0.25">
      <c r="J364" s="11"/>
      <c r="O364" s="2"/>
      <c r="P364" s="2"/>
      <c r="Q364" s="2"/>
      <c r="T364" s="2"/>
      <c r="U364" s="2"/>
      <c r="W364" s="2"/>
      <c r="X364" s="2"/>
      <c r="Y364" s="2"/>
      <c r="Z364" s="2"/>
      <c r="AA364" s="2"/>
      <c r="AB364" s="2"/>
      <c r="AC364" s="6"/>
      <c r="AD364" s="2"/>
      <c r="AE364" s="2"/>
      <c r="AF364" s="2"/>
    </row>
    <row r="365" spans="10:32" thickBot="1" x14ac:dyDescent="0.25">
      <c r="J365" s="11"/>
      <c r="O365" s="2"/>
      <c r="P365" s="2"/>
      <c r="Q365" s="2"/>
      <c r="T365" s="2"/>
      <c r="U365" s="2"/>
      <c r="W365" s="2"/>
      <c r="X365" s="2"/>
      <c r="Y365" s="2"/>
      <c r="Z365" s="2"/>
      <c r="AA365" s="2"/>
      <c r="AB365" s="2"/>
      <c r="AC365" s="6"/>
      <c r="AD365" s="2"/>
      <c r="AE365" s="2"/>
      <c r="AF365" s="2"/>
    </row>
    <row r="366" spans="10:32" thickBot="1" x14ac:dyDescent="0.25">
      <c r="J366" s="11"/>
      <c r="O366" s="2"/>
      <c r="P366" s="2"/>
      <c r="Q366" s="2"/>
      <c r="T366" s="2"/>
      <c r="U366" s="2"/>
      <c r="W366" s="2"/>
      <c r="X366" s="2"/>
      <c r="Y366" s="2"/>
      <c r="Z366" s="2"/>
      <c r="AA366" s="2"/>
      <c r="AB366" s="2"/>
      <c r="AC366" s="6"/>
      <c r="AD366" s="2"/>
      <c r="AE366" s="2"/>
      <c r="AF366" s="2"/>
    </row>
    <row r="367" spans="10:32" thickBot="1" x14ac:dyDescent="0.25">
      <c r="J367" s="11"/>
      <c r="O367" s="2"/>
      <c r="P367" s="2"/>
      <c r="Q367" s="2"/>
      <c r="T367" s="2"/>
      <c r="U367" s="2"/>
      <c r="W367" s="2"/>
      <c r="X367" s="2"/>
      <c r="Y367" s="2"/>
      <c r="Z367" s="2"/>
      <c r="AA367" s="2"/>
      <c r="AB367" s="2"/>
      <c r="AC367" s="6"/>
      <c r="AD367" s="2"/>
      <c r="AE367" s="2"/>
      <c r="AF367" s="2"/>
    </row>
    <row r="368" spans="10:32" thickBot="1" x14ac:dyDescent="0.25">
      <c r="J368" s="11"/>
      <c r="O368" s="2"/>
      <c r="P368" s="2"/>
      <c r="Q368" s="2"/>
      <c r="T368" s="2"/>
      <c r="U368" s="2"/>
      <c r="W368" s="2"/>
      <c r="X368" s="2"/>
      <c r="Y368" s="2"/>
      <c r="Z368" s="2"/>
      <c r="AA368" s="2"/>
      <c r="AB368" s="2"/>
      <c r="AC368" s="6"/>
      <c r="AD368" s="2"/>
      <c r="AE368" s="2"/>
      <c r="AF368" s="2"/>
    </row>
    <row r="369" spans="10:32" thickBot="1" x14ac:dyDescent="0.25">
      <c r="J369" s="11"/>
      <c r="O369" s="2"/>
      <c r="P369" s="2"/>
      <c r="Q369" s="2"/>
      <c r="T369" s="2"/>
      <c r="U369" s="2"/>
      <c r="W369" s="2"/>
      <c r="X369" s="2"/>
      <c r="Y369" s="2"/>
      <c r="Z369" s="2"/>
      <c r="AA369" s="2"/>
      <c r="AB369" s="2"/>
      <c r="AC369" s="6"/>
      <c r="AD369" s="2"/>
      <c r="AE369" s="2"/>
      <c r="AF369" s="2"/>
    </row>
    <row r="370" spans="10:32" thickBot="1" x14ac:dyDescent="0.25">
      <c r="J370" s="11"/>
      <c r="O370" s="2"/>
      <c r="P370" s="2"/>
      <c r="Q370" s="2"/>
      <c r="T370" s="2"/>
      <c r="U370" s="2"/>
      <c r="W370" s="2"/>
      <c r="X370" s="2"/>
      <c r="Y370" s="2"/>
      <c r="Z370" s="2"/>
      <c r="AA370" s="2"/>
      <c r="AB370" s="2"/>
      <c r="AC370" s="6"/>
      <c r="AD370" s="2"/>
      <c r="AE370" s="2"/>
      <c r="AF370" s="2"/>
    </row>
    <row r="371" spans="10:32" thickBot="1" x14ac:dyDescent="0.25">
      <c r="J371" s="11"/>
      <c r="O371" s="2"/>
      <c r="P371" s="2"/>
      <c r="Q371" s="2"/>
      <c r="T371" s="2"/>
      <c r="U371" s="2"/>
      <c r="W371" s="2"/>
      <c r="X371" s="2"/>
      <c r="Y371" s="2"/>
      <c r="Z371" s="2"/>
      <c r="AA371" s="2"/>
      <c r="AB371" s="2"/>
      <c r="AC371" s="6"/>
      <c r="AD371" s="2"/>
      <c r="AE371" s="2"/>
      <c r="AF371" s="2"/>
    </row>
    <row r="372" spans="10:32" thickBot="1" x14ac:dyDescent="0.25">
      <c r="J372" s="11"/>
      <c r="O372" s="2"/>
      <c r="P372" s="2"/>
      <c r="Q372" s="2"/>
      <c r="T372" s="2"/>
      <c r="U372" s="2"/>
      <c r="W372" s="2"/>
      <c r="X372" s="2"/>
      <c r="Y372" s="2"/>
      <c r="Z372" s="2"/>
      <c r="AA372" s="2"/>
      <c r="AB372" s="2"/>
      <c r="AC372" s="6"/>
      <c r="AD372" s="2"/>
      <c r="AE372" s="2"/>
      <c r="AF372" s="2"/>
    </row>
    <row r="373" spans="10:32" thickBot="1" x14ac:dyDescent="0.25">
      <c r="J373" s="11"/>
      <c r="O373" s="2"/>
      <c r="P373" s="2"/>
      <c r="Q373" s="2"/>
      <c r="T373" s="2"/>
      <c r="U373" s="2"/>
      <c r="W373" s="2"/>
      <c r="X373" s="2"/>
      <c r="Y373" s="2"/>
      <c r="Z373" s="2"/>
      <c r="AA373" s="2"/>
      <c r="AB373" s="2"/>
      <c r="AC373" s="6"/>
      <c r="AD373" s="2"/>
      <c r="AE373" s="2"/>
      <c r="AF373" s="2"/>
    </row>
    <row r="374" spans="10:32" thickBot="1" x14ac:dyDescent="0.25">
      <c r="J374" s="11"/>
      <c r="O374" s="2"/>
      <c r="P374" s="2"/>
      <c r="Q374" s="2"/>
      <c r="T374" s="2"/>
      <c r="U374" s="2"/>
      <c r="W374" s="2"/>
      <c r="X374" s="2"/>
      <c r="Y374" s="2"/>
      <c r="Z374" s="2"/>
      <c r="AA374" s="2"/>
      <c r="AB374" s="2"/>
      <c r="AC374" s="6"/>
      <c r="AD374" s="2"/>
      <c r="AE374" s="2"/>
      <c r="AF374" s="2"/>
    </row>
    <row r="375" spans="10:32" thickBot="1" x14ac:dyDescent="0.25">
      <c r="J375" s="11"/>
      <c r="O375" s="2"/>
      <c r="P375" s="2"/>
      <c r="Q375" s="2"/>
      <c r="T375" s="2"/>
      <c r="U375" s="2"/>
      <c r="W375" s="2"/>
      <c r="X375" s="2"/>
      <c r="Y375" s="2"/>
      <c r="Z375" s="2"/>
      <c r="AA375" s="2"/>
      <c r="AB375" s="2"/>
      <c r="AC375" s="6"/>
      <c r="AD375" s="2"/>
      <c r="AE375" s="2"/>
      <c r="AF375" s="2"/>
    </row>
    <row r="376" spans="10:32" thickBot="1" x14ac:dyDescent="0.25">
      <c r="J376" s="11"/>
      <c r="O376" s="2"/>
      <c r="P376" s="2"/>
      <c r="Q376" s="2"/>
      <c r="T376" s="2"/>
      <c r="U376" s="2"/>
      <c r="W376" s="2"/>
      <c r="X376" s="2"/>
      <c r="Y376" s="2"/>
      <c r="Z376" s="2"/>
      <c r="AA376" s="2"/>
      <c r="AB376" s="2"/>
      <c r="AC376" s="6"/>
      <c r="AD376" s="2"/>
      <c r="AE376" s="2"/>
      <c r="AF376" s="2"/>
    </row>
    <row r="377" spans="10:32" thickBot="1" x14ac:dyDescent="0.25">
      <c r="J377" s="11"/>
      <c r="O377" s="2"/>
      <c r="P377" s="2"/>
      <c r="Q377" s="2"/>
      <c r="T377" s="2"/>
      <c r="U377" s="2"/>
      <c r="W377" s="2"/>
      <c r="X377" s="2"/>
      <c r="Y377" s="2"/>
      <c r="Z377" s="2"/>
      <c r="AA377" s="2"/>
      <c r="AB377" s="2"/>
      <c r="AC377" s="6"/>
      <c r="AD377" s="2"/>
      <c r="AE377" s="2"/>
      <c r="AF377" s="2"/>
    </row>
    <row r="378" spans="10:32" thickBot="1" x14ac:dyDescent="0.25">
      <c r="J378" s="11"/>
      <c r="O378" s="2"/>
      <c r="P378" s="2"/>
      <c r="Q378" s="2"/>
      <c r="T378" s="2"/>
      <c r="U378" s="2"/>
      <c r="W378" s="2"/>
      <c r="X378" s="2"/>
      <c r="Y378" s="2"/>
      <c r="Z378" s="2"/>
      <c r="AA378" s="2"/>
      <c r="AB378" s="2"/>
      <c r="AC378" s="6"/>
      <c r="AD378" s="2"/>
      <c r="AE378" s="2"/>
      <c r="AF378" s="2"/>
    </row>
    <row r="379" spans="10:32" thickBot="1" x14ac:dyDescent="0.25">
      <c r="J379" s="11"/>
      <c r="O379" s="2"/>
      <c r="P379" s="2"/>
      <c r="Q379" s="2"/>
      <c r="T379" s="2"/>
      <c r="U379" s="2"/>
      <c r="W379" s="2"/>
      <c r="X379" s="2"/>
      <c r="Y379" s="2"/>
      <c r="Z379" s="2"/>
      <c r="AA379" s="2"/>
      <c r="AB379" s="2"/>
      <c r="AC379" s="6"/>
      <c r="AD379" s="2"/>
      <c r="AE379" s="2"/>
      <c r="AF379" s="2"/>
    </row>
    <row r="380" spans="10:32" thickBot="1" x14ac:dyDescent="0.25">
      <c r="J380" s="11"/>
      <c r="O380" s="2"/>
      <c r="P380" s="2"/>
      <c r="Q380" s="2"/>
      <c r="T380" s="2"/>
      <c r="U380" s="2"/>
      <c r="W380" s="2"/>
      <c r="X380" s="2"/>
      <c r="Y380" s="2"/>
      <c r="Z380" s="2"/>
      <c r="AA380" s="2"/>
      <c r="AB380" s="2"/>
      <c r="AC380" s="6"/>
      <c r="AD380" s="2"/>
      <c r="AE380" s="2"/>
      <c r="AF380" s="2"/>
    </row>
    <row r="381" spans="10:32" thickBot="1" x14ac:dyDescent="0.25">
      <c r="J381" s="11"/>
      <c r="O381" s="2"/>
      <c r="P381" s="2"/>
      <c r="Q381" s="2"/>
      <c r="T381" s="2"/>
      <c r="U381" s="2"/>
      <c r="W381" s="2"/>
      <c r="X381" s="2"/>
      <c r="Y381" s="2"/>
      <c r="Z381" s="2"/>
      <c r="AA381" s="2"/>
      <c r="AB381" s="2"/>
      <c r="AC381" s="6"/>
      <c r="AD381" s="2"/>
      <c r="AE381" s="2"/>
      <c r="AF381" s="2"/>
    </row>
    <row r="382" spans="10:32" thickBot="1" x14ac:dyDescent="0.25">
      <c r="J382" s="11"/>
      <c r="O382" s="2"/>
      <c r="P382" s="2"/>
      <c r="Q382" s="2"/>
      <c r="T382" s="2"/>
      <c r="U382" s="2"/>
      <c r="W382" s="2"/>
      <c r="X382" s="2"/>
      <c r="Y382" s="2"/>
      <c r="Z382" s="2"/>
      <c r="AA382" s="2"/>
      <c r="AB382" s="2"/>
      <c r="AC382" s="6"/>
      <c r="AD382" s="2"/>
      <c r="AE382" s="2"/>
      <c r="AF382" s="2"/>
    </row>
    <row r="383" spans="10:32" thickBot="1" x14ac:dyDescent="0.25">
      <c r="J383" s="11"/>
      <c r="O383" s="2"/>
      <c r="P383" s="2"/>
      <c r="Q383" s="2"/>
      <c r="T383" s="2"/>
      <c r="U383" s="2"/>
      <c r="W383" s="2"/>
      <c r="X383" s="2"/>
      <c r="Y383" s="2"/>
      <c r="Z383" s="2"/>
      <c r="AA383" s="2"/>
      <c r="AB383" s="2"/>
      <c r="AC383" s="6"/>
      <c r="AD383" s="2"/>
      <c r="AE383" s="2"/>
      <c r="AF383" s="2"/>
    </row>
    <row r="384" spans="10:32" thickBot="1" x14ac:dyDescent="0.25">
      <c r="J384" s="11"/>
      <c r="O384" s="2"/>
      <c r="P384" s="2"/>
      <c r="Q384" s="2"/>
      <c r="T384" s="2"/>
      <c r="U384" s="2"/>
      <c r="W384" s="2"/>
      <c r="X384" s="2"/>
      <c r="Y384" s="2"/>
      <c r="Z384" s="2"/>
      <c r="AA384" s="2"/>
      <c r="AB384" s="2"/>
      <c r="AC384" s="6"/>
      <c r="AD384" s="2"/>
      <c r="AE384" s="2"/>
      <c r="AF384" s="2"/>
    </row>
    <row r="385" spans="10:32" thickBot="1" x14ac:dyDescent="0.25">
      <c r="J385" s="11"/>
      <c r="O385" s="2"/>
      <c r="P385" s="2"/>
      <c r="Q385" s="2"/>
      <c r="T385" s="2"/>
      <c r="U385" s="2"/>
      <c r="W385" s="2"/>
      <c r="X385" s="2"/>
      <c r="Y385" s="2"/>
      <c r="Z385" s="2"/>
      <c r="AA385" s="2"/>
      <c r="AB385" s="2"/>
      <c r="AC385" s="6"/>
      <c r="AD385" s="2"/>
      <c r="AE385" s="2"/>
      <c r="AF385" s="2"/>
    </row>
    <row r="386" spans="10:32" thickBot="1" x14ac:dyDescent="0.25">
      <c r="J386" s="11"/>
      <c r="O386" s="2"/>
      <c r="P386" s="2"/>
      <c r="Q386" s="2"/>
      <c r="T386" s="2"/>
      <c r="U386" s="2"/>
      <c r="W386" s="2"/>
      <c r="X386" s="2"/>
      <c r="Y386" s="2"/>
      <c r="Z386" s="2"/>
      <c r="AA386" s="2"/>
      <c r="AB386" s="2"/>
      <c r="AC386" s="6"/>
      <c r="AD386" s="2"/>
      <c r="AE386" s="2"/>
      <c r="AF386" s="2"/>
    </row>
    <row r="387" spans="10:32" thickBot="1" x14ac:dyDescent="0.25">
      <c r="J387" s="11"/>
      <c r="O387" s="2"/>
      <c r="P387" s="2"/>
      <c r="Q387" s="2"/>
      <c r="T387" s="2"/>
      <c r="U387" s="2"/>
      <c r="W387" s="2"/>
      <c r="X387" s="2"/>
      <c r="Y387" s="2"/>
      <c r="Z387" s="2"/>
      <c r="AA387" s="2"/>
      <c r="AB387" s="2"/>
      <c r="AC387" s="6"/>
      <c r="AD387" s="2"/>
      <c r="AE387" s="2"/>
      <c r="AF387" s="2"/>
    </row>
    <row r="388" spans="10:32" thickBot="1" x14ac:dyDescent="0.25">
      <c r="J388" s="11"/>
      <c r="O388" s="2"/>
      <c r="P388" s="2"/>
      <c r="Q388" s="2"/>
      <c r="T388" s="2"/>
      <c r="U388" s="2"/>
      <c r="W388" s="2"/>
      <c r="X388" s="2"/>
      <c r="Y388" s="2"/>
      <c r="Z388" s="2"/>
      <c r="AA388" s="2"/>
      <c r="AB388" s="2"/>
      <c r="AC388" s="6"/>
      <c r="AD388" s="2"/>
      <c r="AE388" s="2"/>
      <c r="AF388" s="2"/>
    </row>
    <row r="389" spans="10:32" thickBot="1" x14ac:dyDescent="0.25">
      <c r="J389" s="11"/>
      <c r="O389" s="2"/>
      <c r="P389" s="2"/>
      <c r="Q389" s="2"/>
      <c r="T389" s="2"/>
      <c r="U389" s="2"/>
      <c r="W389" s="2"/>
      <c r="X389" s="2"/>
      <c r="Y389" s="2"/>
      <c r="Z389" s="2"/>
      <c r="AA389" s="2"/>
      <c r="AB389" s="2"/>
      <c r="AC389" s="6"/>
      <c r="AD389" s="2"/>
      <c r="AE389" s="2"/>
      <c r="AF389" s="2"/>
    </row>
    <row r="390" spans="10:32" thickBot="1" x14ac:dyDescent="0.25">
      <c r="J390" s="11"/>
      <c r="O390" s="2"/>
      <c r="P390" s="2"/>
      <c r="Q390" s="2"/>
      <c r="T390" s="2"/>
      <c r="U390" s="2"/>
      <c r="W390" s="2"/>
      <c r="X390" s="2"/>
      <c r="Y390" s="2"/>
      <c r="Z390" s="2"/>
      <c r="AA390" s="2"/>
      <c r="AB390" s="2"/>
      <c r="AC390" s="6"/>
      <c r="AD390" s="2"/>
      <c r="AE390" s="2"/>
      <c r="AF390" s="2"/>
    </row>
    <row r="391" spans="10:32" thickBot="1" x14ac:dyDescent="0.25">
      <c r="J391" s="11"/>
      <c r="O391" s="2"/>
      <c r="P391" s="2"/>
      <c r="Q391" s="2"/>
      <c r="T391" s="2"/>
      <c r="U391" s="2"/>
      <c r="W391" s="2"/>
      <c r="X391" s="2"/>
      <c r="Y391" s="2"/>
      <c r="Z391" s="2"/>
      <c r="AA391" s="2"/>
      <c r="AB391" s="2"/>
      <c r="AC391" s="6"/>
      <c r="AD391" s="2"/>
      <c r="AE391" s="2"/>
      <c r="AF391" s="2"/>
    </row>
    <row r="392" spans="10:32" thickBot="1" x14ac:dyDescent="0.25">
      <c r="J392" s="11"/>
      <c r="O392" s="2"/>
      <c r="P392" s="2"/>
      <c r="Q392" s="2"/>
      <c r="T392" s="2"/>
      <c r="U392" s="2"/>
      <c r="W392" s="2"/>
      <c r="X392" s="2"/>
      <c r="Y392" s="2"/>
      <c r="Z392" s="2"/>
      <c r="AA392" s="2"/>
      <c r="AB392" s="2"/>
      <c r="AC392" s="6"/>
      <c r="AD392" s="2"/>
      <c r="AE392" s="2"/>
      <c r="AF392" s="2"/>
    </row>
    <row r="393" spans="10:32" thickBot="1" x14ac:dyDescent="0.25">
      <c r="J393" s="11"/>
      <c r="O393" s="2"/>
      <c r="P393" s="2"/>
      <c r="Q393" s="2"/>
      <c r="T393" s="2"/>
      <c r="U393" s="2"/>
      <c r="W393" s="2"/>
      <c r="X393" s="2"/>
      <c r="Y393" s="2"/>
      <c r="Z393" s="2"/>
      <c r="AA393" s="2"/>
      <c r="AB393" s="2"/>
      <c r="AC393" s="6"/>
      <c r="AD393" s="2"/>
      <c r="AE393" s="2"/>
      <c r="AF393" s="2"/>
    </row>
    <row r="394" spans="10:32" thickBot="1" x14ac:dyDescent="0.25">
      <c r="J394" s="11"/>
      <c r="O394" s="2"/>
      <c r="P394" s="2"/>
      <c r="Q394" s="2"/>
      <c r="T394" s="2"/>
      <c r="U394" s="2"/>
      <c r="W394" s="2"/>
      <c r="X394" s="2"/>
      <c r="Y394" s="2"/>
      <c r="Z394" s="2"/>
      <c r="AA394" s="2"/>
      <c r="AB394" s="2"/>
      <c r="AC394" s="6"/>
      <c r="AD394" s="2"/>
      <c r="AE394" s="2"/>
      <c r="AF394" s="2"/>
    </row>
    <row r="395" spans="10:32" thickBot="1" x14ac:dyDescent="0.25">
      <c r="J395" s="11"/>
      <c r="O395" s="2"/>
      <c r="P395" s="2"/>
      <c r="Q395" s="2"/>
      <c r="T395" s="2"/>
      <c r="U395" s="2"/>
      <c r="W395" s="2"/>
      <c r="X395" s="2"/>
      <c r="Y395" s="2"/>
      <c r="Z395" s="2"/>
      <c r="AA395" s="2"/>
      <c r="AB395" s="2"/>
      <c r="AC395" s="6"/>
      <c r="AD395" s="2"/>
      <c r="AE395" s="2"/>
      <c r="AF395" s="2"/>
    </row>
    <row r="396" spans="10:32" thickBot="1" x14ac:dyDescent="0.25">
      <c r="J396" s="11"/>
      <c r="O396" s="2"/>
      <c r="P396" s="2"/>
      <c r="Q396" s="2"/>
      <c r="T396" s="2"/>
      <c r="U396" s="2"/>
      <c r="W396" s="2"/>
      <c r="X396" s="2"/>
      <c r="Y396" s="2"/>
      <c r="Z396" s="2"/>
      <c r="AA396" s="2"/>
      <c r="AB396" s="2"/>
      <c r="AC396" s="6"/>
      <c r="AD396" s="2"/>
      <c r="AE396" s="2"/>
      <c r="AF396" s="2"/>
    </row>
    <row r="397" spans="10:32" thickBot="1" x14ac:dyDescent="0.25">
      <c r="J397" s="11"/>
      <c r="O397" s="2"/>
      <c r="P397" s="2"/>
      <c r="Q397" s="2"/>
      <c r="T397" s="2"/>
      <c r="U397" s="2"/>
      <c r="W397" s="2"/>
      <c r="X397" s="2"/>
      <c r="Y397" s="2"/>
      <c r="Z397" s="2"/>
      <c r="AA397" s="2"/>
      <c r="AB397" s="2"/>
      <c r="AC397" s="6"/>
      <c r="AD397" s="2"/>
      <c r="AE397" s="2"/>
      <c r="AF397" s="2"/>
    </row>
    <row r="398" spans="10:32" thickBot="1" x14ac:dyDescent="0.25">
      <c r="J398" s="11"/>
      <c r="O398" s="2"/>
      <c r="P398" s="2"/>
      <c r="Q398" s="2"/>
      <c r="T398" s="2"/>
      <c r="U398" s="2"/>
      <c r="W398" s="2"/>
      <c r="X398" s="2"/>
      <c r="Y398" s="2"/>
      <c r="Z398" s="2"/>
      <c r="AA398" s="2"/>
      <c r="AB398" s="2"/>
      <c r="AC398" s="6"/>
      <c r="AD398" s="2"/>
      <c r="AE398" s="2"/>
      <c r="AF398" s="2"/>
    </row>
    <row r="399" spans="10:32" thickBot="1" x14ac:dyDescent="0.25">
      <c r="J399" s="11"/>
      <c r="O399" s="2"/>
      <c r="P399" s="2"/>
      <c r="Q399" s="2"/>
      <c r="T399" s="2"/>
      <c r="U399" s="2"/>
      <c r="W399" s="2"/>
      <c r="X399" s="2"/>
      <c r="Y399" s="2"/>
      <c r="Z399" s="2"/>
      <c r="AA399" s="2"/>
      <c r="AB399" s="2"/>
      <c r="AC399" s="6"/>
      <c r="AD399" s="2"/>
      <c r="AE399" s="2"/>
      <c r="AF399" s="2"/>
    </row>
    <row r="400" spans="10:32" thickBot="1" x14ac:dyDescent="0.25">
      <c r="J400" s="11"/>
      <c r="O400" s="2"/>
      <c r="P400" s="2"/>
      <c r="Q400" s="2"/>
      <c r="T400" s="2"/>
      <c r="U400" s="2"/>
      <c r="W400" s="2"/>
      <c r="X400" s="2"/>
      <c r="Y400" s="2"/>
      <c r="Z400" s="2"/>
      <c r="AA400" s="2"/>
      <c r="AB400" s="2"/>
      <c r="AC400" s="6"/>
      <c r="AD400" s="2"/>
      <c r="AE400" s="2"/>
      <c r="AF400" s="2"/>
    </row>
    <row r="401" spans="10:32" thickBot="1" x14ac:dyDescent="0.25">
      <c r="J401" s="11"/>
      <c r="O401" s="2"/>
      <c r="P401" s="2"/>
      <c r="Q401" s="2"/>
      <c r="T401" s="2"/>
      <c r="U401" s="2"/>
      <c r="W401" s="2"/>
      <c r="X401" s="2"/>
      <c r="Y401" s="2"/>
      <c r="Z401" s="2"/>
      <c r="AA401" s="2"/>
      <c r="AB401" s="2"/>
      <c r="AC401" s="6"/>
      <c r="AD401" s="2"/>
      <c r="AE401" s="2"/>
      <c r="AF401" s="2"/>
    </row>
    <row r="402" spans="10:32" thickBot="1" x14ac:dyDescent="0.25">
      <c r="J402" s="11"/>
      <c r="O402" s="2"/>
      <c r="P402" s="2"/>
      <c r="Q402" s="2"/>
      <c r="T402" s="2"/>
      <c r="U402" s="2"/>
      <c r="W402" s="2"/>
      <c r="X402" s="2"/>
      <c r="Y402" s="2"/>
      <c r="Z402" s="2"/>
      <c r="AA402" s="2"/>
      <c r="AB402" s="2"/>
      <c r="AC402" s="6"/>
      <c r="AD402" s="2"/>
      <c r="AE402" s="2"/>
      <c r="AF402" s="2"/>
    </row>
    <row r="403" spans="10:32" thickBot="1" x14ac:dyDescent="0.25">
      <c r="J403" s="11"/>
      <c r="O403" s="2"/>
      <c r="P403" s="2"/>
      <c r="Q403" s="2"/>
      <c r="T403" s="2"/>
      <c r="U403" s="2"/>
      <c r="W403" s="2"/>
      <c r="X403" s="2"/>
      <c r="Y403" s="2"/>
      <c r="Z403" s="2"/>
      <c r="AA403" s="2"/>
      <c r="AB403" s="2"/>
      <c r="AC403" s="6"/>
      <c r="AD403" s="2"/>
      <c r="AE403" s="2"/>
      <c r="AF403" s="2"/>
    </row>
    <row r="404" spans="10:32" thickBot="1" x14ac:dyDescent="0.25">
      <c r="J404" s="11"/>
      <c r="O404" s="2"/>
      <c r="P404" s="2"/>
      <c r="Q404" s="2"/>
      <c r="T404" s="2"/>
      <c r="U404" s="2"/>
      <c r="W404" s="2"/>
      <c r="X404" s="2"/>
      <c r="Y404" s="2"/>
      <c r="Z404" s="2"/>
      <c r="AA404" s="2"/>
      <c r="AB404" s="2"/>
      <c r="AC404" s="6"/>
      <c r="AD404" s="2"/>
      <c r="AE404" s="2"/>
      <c r="AF404" s="2"/>
    </row>
    <row r="405" spans="10:32" thickBot="1" x14ac:dyDescent="0.25">
      <c r="J405" s="11"/>
      <c r="O405" s="2"/>
      <c r="P405" s="2"/>
      <c r="Q405" s="2"/>
      <c r="T405" s="2"/>
      <c r="U405" s="2"/>
      <c r="W405" s="2"/>
      <c r="X405" s="2"/>
      <c r="Y405" s="2"/>
      <c r="Z405" s="2"/>
      <c r="AA405" s="2"/>
      <c r="AB405" s="2"/>
      <c r="AC405" s="6"/>
      <c r="AD405" s="2"/>
      <c r="AE405" s="2"/>
      <c r="AF405" s="2"/>
    </row>
    <row r="406" spans="10:32" thickBot="1" x14ac:dyDescent="0.25">
      <c r="J406" s="11"/>
      <c r="O406" s="2"/>
      <c r="P406" s="2"/>
      <c r="Q406" s="2"/>
      <c r="T406" s="2"/>
      <c r="U406" s="2"/>
      <c r="W406" s="2"/>
      <c r="X406" s="2"/>
      <c r="Y406" s="2"/>
      <c r="Z406" s="2"/>
      <c r="AA406" s="2"/>
      <c r="AB406" s="2"/>
      <c r="AC406" s="6"/>
      <c r="AD406" s="2"/>
      <c r="AE406" s="2"/>
      <c r="AF406" s="2"/>
    </row>
    <row r="407" spans="10:32" thickBot="1" x14ac:dyDescent="0.25">
      <c r="J407" s="11"/>
      <c r="O407" s="2"/>
      <c r="P407" s="2"/>
      <c r="Q407" s="2"/>
      <c r="T407" s="2"/>
      <c r="U407" s="2"/>
      <c r="W407" s="2"/>
      <c r="X407" s="2"/>
      <c r="Y407" s="2"/>
      <c r="Z407" s="2"/>
      <c r="AA407" s="2"/>
      <c r="AB407" s="2"/>
      <c r="AC407" s="6"/>
      <c r="AD407" s="2"/>
      <c r="AE407" s="2"/>
      <c r="AF407" s="2"/>
    </row>
    <row r="408" spans="10:32" thickBot="1" x14ac:dyDescent="0.25">
      <c r="J408" s="11"/>
      <c r="O408" s="2"/>
      <c r="P408" s="2"/>
      <c r="Q408" s="2"/>
      <c r="T408" s="2"/>
      <c r="U408" s="2"/>
      <c r="W408" s="2"/>
      <c r="X408" s="2"/>
      <c r="Y408" s="2"/>
      <c r="Z408" s="2"/>
      <c r="AA408" s="2"/>
      <c r="AB408" s="2"/>
      <c r="AC408" s="6"/>
      <c r="AD408" s="2"/>
      <c r="AE408" s="2"/>
      <c r="AF408" s="2"/>
    </row>
    <row r="409" spans="10:32" thickBot="1" x14ac:dyDescent="0.25">
      <c r="J409" s="11"/>
      <c r="O409" s="2"/>
      <c r="P409" s="2"/>
      <c r="Q409" s="2"/>
      <c r="T409" s="2"/>
      <c r="U409" s="2"/>
      <c r="W409" s="2"/>
      <c r="X409" s="2"/>
      <c r="Y409" s="2"/>
      <c r="Z409" s="2"/>
      <c r="AA409" s="2"/>
      <c r="AB409" s="2"/>
      <c r="AC409" s="6"/>
      <c r="AD409" s="2"/>
      <c r="AE409" s="2"/>
      <c r="AF409" s="2"/>
    </row>
    <row r="410" spans="10:32" thickBot="1" x14ac:dyDescent="0.25">
      <c r="J410" s="11"/>
      <c r="O410" s="2"/>
      <c r="P410" s="2"/>
      <c r="Q410" s="2"/>
      <c r="T410" s="2"/>
      <c r="U410" s="2"/>
      <c r="W410" s="2"/>
      <c r="X410" s="2"/>
      <c r="Y410" s="2"/>
      <c r="Z410" s="2"/>
      <c r="AA410" s="2"/>
      <c r="AB410" s="2"/>
      <c r="AC410" s="6"/>
      <c r="AD410" s="2"/>
      <c r="AE410" s="2"/>
      <c r="AF410" s="2"/>
    </row>
    <row r="411" spans="10:32" thickBot="1" x14ac:dyDescent="0.25">
      <c r="J411" s="11"/>
      <c r="O411" s="2"/>
      <c r="P411" s="2"/>
      <c r="Q411" s="2"/>
      <c r="T411" s="2"/>
      <c r="U411" s="2"/>
      <c r="W411" s="2"/>
      <c r="X411" s="2"/>
      <c r="Y411" s="2"/>
      <c r="Z411" s="2"/>
      <c r="AA411" s="2"/>
      <c r="AB411" s="2"/>
      <c r="AC411" s="6"/>
      <c r="AD411" s="2"/>
      <c r="AE411" s="2"/>
      <c r="AF411" s="2"/>
    </row>
    <row r="412" spans="10:32" thickBot="1" x14ac:dyDescent="0.25">
      <c r="J412" s="11"/>
      <c r="O412" s="2"/>
      <c r="P412" s="2"/>
      <c r="Q412" s="2"/>
      <c r="T412" s="2"/>
      <c r="U412" s="2"/>
      <c r="W412" s="2"/>
      <c r="X412" s="2"/>
      <c r="Y412" s="2"/>
      <c r="Z412" s="2"/>
      <c r="AA412" s="2"/>
      <c r="AB412" s="2"/>
      <c r="AC412" s="6"/>
      <c r="AD412" s="2"/>
      <c r="AE412" s="2"/>
      <c r="AF412" s="2"/>
    </row>
    <row r="413" spans="10:32" thickBot="1" x14ac:dyDescent="0.25">
      <c r="J413" s="11"/>
      <c r="O413" s="2"/>
      <c r="P413" s="2"/>
      <c r="Q413" s="2"/>
      <c r="T413" s="2"/>
      <c r="U413" s="2"/>
      <c r="W413" s="2"/>
      <c r="X413" s="2"/>
      <c r="Y413" s="2"/>
      <c r="Z413" s="2"/>
      <c r="AA413" s="2"/>
      <c r="AB413" s="2"/>
      <c r="AC413" s="6"/>
      <c r="AD413" s="2"/>
      <c r="AE413" s="2"/>
      <c r="AF413" s="2"/>
    </row>
    <row r="414" spans="10:32" thickBot="1" x14ac:dyDescent="0.25">
      <c r="J414" s="11"/>
      <c r="O414" s="2"/>
      <c r="P414" s="2"/>
      <c r="Q414" s="2"/>
      <c r="T414" s="2"/>
      <c r="U414" s="2"/>
      <c r="W414" s="2"/>
      <c r="X414" s="2"/>
      <c r="Y414" s="2"/>
      <c r="Z414" s="2"/>
      <c r="AA414" s="2"/>
      <c r="AB414" s="2"/>
      <c r="AC414" s="6"/>
      <c r="AD414" s="2"/>
      <c r="AE414" s="2"/>
      <c r="AF414" s="2"/>
    </row>
    <row r="415" spans="10:32" thickBot="1" x14ac:dyDescent="0.25">
      <c r="J415" s="11"/>
      <c r="O415" s="2"/>
      <c r="P415" s="2"/>
      <c r="Q415" s="2"/>
      <c r="T415" s="2"/>
      <c r="U415" s="2"/>
      <c r="W415" s="2"/>
      <c r="X415" s="2"/>
      <c r="Y415" s="2"/>
      <c r="Z415" s="2"/>
      <c r="AA415" s="2"/>
      <c r="AB415" s="2"/>
      <c r="AC415" s="6"/>
      <c r="AD415" s="2"/>
      <c r="AE415" s="2"/>
      <c r="AF415" s="2"/>
    </row>
    <row r="416" spans="10:32" thickBot="1" x14ac:dyDescent="0.25">
      <c r="J416" s="11"/>
      <c r="O416" s="2"/>
      <c r="P416" s="2"/>
      <c r="Q416" s="2"/>
      <c r="T416" s="2"/>
      <c r="U416" s="2"/>
      <c r="W416" s="2"/>
      <c r="X416" s="2"/>
      <c r="Y416" s="2"/>
      <c r="Z416" s="2"/>
      <c r="AA416" s="2"/>
      <c r="AB416" s="2"/>
      <c r="AC416" s="6"/>
      <c r="AD416" s="2"/>
      <c r="AE416" s="2"/>
      <c r="AF416" s="2"/>
    </row>
    <row r="417" spans="10:32" thickBot="1" x14ac:dyDescent="0.25">
      <c r="J417" s="11"/>
      <c r="O417" s="2"/>
      <c r="P417" s="2"/>
      <c r="Q417" s="2"/>
      <c r="T417" s="2"/>
      <c r="U417" s="2"/>
      <c r="W417" s="2"/>
      <c r="X417" s="2"/>
      <c r="Y417" s="2"/>
      <c r="Z417" s="2"/>
      <c r="AA417" s="2"/>
      <c r="AB417" s="2"/>
      <c r="AC417" s="6"/>
      <c r="AD417" s="2"/>
      <c r="AE417" s="2"/>
      <c r="AF417" s="2"/>
    </row>
    <row r="418" spans="10:32" thickBot="1" x14ac:dyDescent="0.25">
      <c r="J418" s="11"/>
      <c r="O418" s="2"/>
      <c r="P418" s="2"/>
      <c r="Q418" s="2"/>
      <c r="T418" s="2"/>
      <c r="U418" s="2"/>
      <c r="W418" s="2"/>
      <c r="X418" s="2"/>
      <c r="Y418" s="2"/>
      <c r="Z418" s="2"/>
      <c r="AA418" s="2"/>
      <c r="AB418" s="2"/>
      <c r="AC418" s="6"/>
      <c r="AD418" s="2"/>
      <c r="AE418" s="2"/>
      <c r="AF418" s="2"/>
    </row>
    <row r="419" spans="10:32" thickBot="1" x14ac:dyDescent="0.25">
      <c r="J419" s="11"/>
      <c r="O419" s="2"/>
      <c r="P419" s="2"/>
      <c r="Q419" s="2"/>
      <c r="T419" s="2"/>
      <c r="U419" s="2"/>
      <c r="W419" s="2"/>
      <c r="X419" s="2"/>
      <c r="Y419" s="2"/>
      <c r="Z419" s="2"/>
      <c r="AA419" s="2"/>
      <c r="AB419" s="2"/>
      <c r="AC419" s="6"/>
      <c r="AD419" s="2"/>
      <c r="AE419" s="2"/>
      <c r="AF419" s="2"/>
    </row>
    <row r="420" spans="10:32" thickBot="1" x14ac:dyDescent="0.25">
      <c r="J420" s="11"/>
      <c r="O420" s="2"/>
      <c r="P420" s="2"/>
      <c r="Q420" s="2"/>
      <c r="T420" s="2"/>
      <c r="U420" s="2"/>
      <c r="W420" s="2"/>
      <c r="X420" s="2"/>
      <c r="Y420" s="2"/>
      <c r="Z420" s="2"/>
      <c r="AA420" s="2"/>
      <c r="AB420" s="2"/>
      <c r="AC420" s="6"/>
      <c r="AD420" s="2"/>
      <c r="AE420" s="2"/>
      <c r="AF420" s="2"/>
    </row>
    <row r="421" spans="10:32" thickBot="1" x14ac:dyDescent="0.25">
      <c r="J421" s="11"/>
      <c r="O421" s="2"/>
      <c r="P421" s="2"/>
      <c r="Q421" s="2"/>
      <c r="T421" s="2"/>
      <c r="U421" s="2"/>
      <c r="W421" s="2"/>
      <c r="X421" s="2"/>
      <c r="Y421" s="2"/>
      <c r="Z421" s="2"/>
      <c r="AA421" s="2"/>
      <c r="AB421" s="2"/>
      <c r="AC421" s="6"/>
      <c r="AD421" s="2"/>
      <c r="AE421" s="2"/>
      <c r="AF421" s="2"/>
    </row>
    <row r="422" spans="10:32" thickBot="1" x14ac:dyDescent="0.25">
      <c r="J422" s="11"/>
      <c r="O422" s="2"/>
      <c r="P422" s="2"/>
      <c r="Q422" s="2"/>
      <c r="T422" s="2"/>
      <c r="U422" s="2"/>
      <c r="W422" s="2"/>
      <c r="X422" s="2"/>
      <c r="Y422" s="2"/>
      <c r="Z422" s="2"/>
      <c r="AA422" s="2"/>
      <c r="AB422" s="2"/>
      <c r="AC422" s="6"/>
      <c r="AD422" s="2"/>
      <c r="AE422" s="2"/>
      <c r="AF422" s="2"/>
    </row>
    <row r="423" spans="10:32" thickBot="1" x14ac:dyDescent="0.25">
      <c r="J423" s="11"/>
      <c r="O423" s="2"/>
      <c r="P423" s="2"/>
      <c r="Q423" s="2"/>
      <c r="T423" s="2"/>
      <c r="U423" s="2"/>
      <c r="W423" s="2"/>
      <c r="X423" s="2"/>
      <c r="Y423" s="2"/>
      <c r="Z423" s="2"/>
      <c r="AA423" s="2"/>
      <c r="AB423" s="2"/>
      <c r="AC423" s="6"/>
      <c r="AD423" s="2"/>
      <c r="AE423" s="2"/>
      <c r="AF423" s="2"/>
    </row>
    <row r="424" spans="10:32" thickBot="1" x14ac:dyDescent="0.25">
      <c r="J424" s="11"/>
      <c r="O424" s="2"/>
      <c r="P424" s="2"/>
      <c r="Q424" s="2"/>
      <c r="T424" s="2"/>
      <c r="U424" s="2"/>
      <c r="W424" s="2"/>
      <c r="X424" s="2"/>
      <c r="Y424" s="2"/>
      <c r="Z424" s="2"/>
      <c r="AA424" s="2"/>
      <c r="AB424" s="2"/>
      <c r="AC424" s="6"/>
      <c r="AD424" s="2"/>
      <c r="AE424" s="2"/>
      <c r="AF424" s="2"/>
    </row>
    <row r="425" spans="10:32" thickBot="1" x14ac:dyDescent="0.25">
      <c r="J425" s="11"/>
      <c r="O425" s="2"/>
      <c r="P425" s="2"/>
      <c r="Q425" s="2"/>
      <c r="T425" s="2"/>
      <c r="U425" s="2"/>
      <c r="W425" s="2"/>
      <c r="X425" s="2"/>
      <c r="Y425" s="2"/>
      <c r="Z425" s="2"/>
      <c r="AA425" s="2"/>
      <c r="AB425" s="2"/>
      <c r="AC425" s="6"/>
      <c r="AD425" s="2"/>
      <c r="AE425" s="2"/>
      <c r="AF425" s="2"/>
    </row>
    <row r="426" spans="10:32" thickBot="1" x14ac:dyDescent="0.25">
      <c r="J426" s="11"/>
      <c r="O426" s="2"/>
      <c r="P426" s="2"/>
      <c r="Q426" s="2"/>
      <c r="T426" s="2"/>
      <c r="U426" s="2"/>
      <c r="W426" s="2"/>
      <c r="X426" s="2"/>
      <c r="Y426" s="2"/>
      <c r="Z426" s="2"/>
      <c r="AA426" s="2"/>
      <c r="AB426" s="2"/>
      <c r="AC426" s="6"/>
      <c r="AD426" s="2"/>
      <c r="AE426" s="2"/>
      <c r="AF426" s="2"/>
    </row>
    <row r="427" spans="10:32" thickBot="1" x14ac:dyDescent="0.25">
      <c r="J427" s="11"/>
      <c r="O427" s="2"/>
      <c r="P427" s="2"/>
      <c r="Q427" s="2"/>
      <c r="T427" s="2"/>
      <c r="U427" s="2"/>
      <c r="W427" s="2"/>
      <c r="X427" s="2"/>
      <c r="Y427" s="2"/>
      <c r="Z427" s="2"/>
      <c r="AA427" s="2"/>
      <c r="AB427" s="2"/>
      <c r="AC427" s="6"/>
      <c r="AD427" s="2"/>
      <c r="AE427" s="2"/>
      <c r="AF427" s="2"/>
    </row>
    <row r="428" spans="10:32" thickBot="1" x14ac:dyDescent="0.25">
      <c r="J428" s="11"/>
      <c r="O428" s="2"/>
      <c r="P428" s="2"/>
      <c r="Q428" s="2"/>
      <c r="T428" s="2"/>
      <c r="U428" s="2"/>
      <c r="W428" s="2"/>
      <c r="X428" s="2"/>
      <c r="Y428" s="2"/>
      <c r="Z428" s="2"/>
      <c r="AA428" s="2"/>
      <c r="AB428" s="2"/>
      <c r="AC428" s="6"/>
      <c r="AD428" s="2"/>
      <c r="AE428" s="2"/>
      <c r="AF428" s="2"/>
    </row>
    <row r="429" spans="10:32" thickBot="1" x14ac:dyDescent="0.25">
      <c r="J429" s="11"/>
      <c r="O429" s="2"/>
      <c r="P429" s="2"/>
      <c r="Q429" s="2"/>
      <c r="T429" s="2"/>
      <c r="U429" s="2"/>
      <c r="W429" s="2"/>
      <c r="X429" s="2"/>
      <c r="Y429" s="2"/>
      <c r="Z429" s="2"/>
      <c r="AA429" s="2"/>
      <c r="AB429" s="2"/>
      <c r="AC429" s="6"/>
      <c r="AD429" s="2"/>
      <c r="AE429" s="2"/>
      <c r="AF429" s="2"/>
    </row>
    <row r="430" spans="10:32" thickBot="1" x14ac:dyDescent="0.25">
      <c r="J430" s="11"/>
      <c r="O430" s="2"/>
      <c r="P430" s="2"/>
      <c r="Q430" s="2"/>
      <c r="T430" s="2"/>
      <c r="U430" s="2"/>
      <c r="W430" s="2"/>
      <c r="X430" s="2"/>
      <c r="Y430" s="2"/>
      <c r="Z430" s="2"/>
      <c r="AA430" s="2"/>
      <c r="AB430" s="2"/>
      <c r="AC430" s="6"/>
      <c r="AD430" s="2"/>
      <c r="AE430" s="2"/>
      <c r="AF430" s="2"/>
    </row>
    <row r="431" spans="10:32" thickBot="1" x14ac:dyDescent="0.25">
      <c r="J431" s="11"/>
      <c r="O431" s="2"/>
      <c r="P431" s="2"/>
      <c r="Q431" s="2"/>
      <c r="T431" s="2"/>
      <c r="U431" s="2"/>
      <c r="W431" s="2"/>
      <c r="X431" s="2"/>
      <c r="Y431" s="2"/>
      <c r="Z431" s="2"/>
      <c r="AA431" s="2"/>
      <c r="AB431" s="2"/>
      <c r="AC431" s="6"/>
      <c r="AD431" s="2"/>
      <c r="AE431" s="2"/>
      <c r="AF431" s="2"/>
    </row>
    <row r="432" spans="10:32" thickBot="1" x14ac:dyDescent="0.25">
      <c r="J432" s="11"/>
      <c r="O432" s="2"/>
      <c r="P432" s="2"/>
      <c r="Q432" s="2"/>
      <c r="T432" s="2"/>
      <c r="U432" s="2"/>
      <c r="W432" s="2"/>
      <c r="X432" s="2"/>
      <c r="Y432" s="2"/>
      <c r="Z432" s="2"/>
      <c r="AA432" s="2"/>
      <c r="AB432" s="2"/>
      <c r="AC432" s="6"/>
      <c r="AD432" s="2"/>
      <c r="AE432" s="2"/>
      <c r="AF432" s="2"/>
    </row>
    <row r="433" spans="10:32" thickBot="1" x14ac:dyDescent="0.25">
      <c r="J433" s="11"/>
      <c r="O433" s="2"/>
      <c r="P433" s="2"/>
      <c r="Q433" s="2"/>
      <c r="T433" s="2"/>
      <c r="U433" s="2"/>
      <c r="W433" s="2"/>
      <c r="X433" s="2"/>
      <c r="Y433" s="2"/>
      <c r="Z433" s="2"/>
      <c r="AA433" s="2"/>
      <c r="AB433" s="2"/>
      <c r="AC433" s="6"/>
      <c r="AD433" s="2"/>
      <c r="AE433" s="2"/>
      <c r="AF433" s="2"/>
    </row>
    <row r="434" spans="10:32" thickBot="1" x14ac:dyDescent="0.25">
      <c r="J434" s="11"/>
      <c r="O434" s="2"/>
      <c r="P434" s="2"/>
      <c r="Q434" s="2"/>
      <c r="T434" s="2"/>
      <c r="U434" s="2"/>
      <c r="W434" s="2"/>
      <c r="X434" s="2"/>
      <c r="Y434" s="2"/>
      <c r="Z434" s="2"/>
      <c r="AA434" s="2"/>
      <c r="AB434" s="2"/>
      <c r="AC434" s="6"/>
      <c r="AD434" s="2"/>
      <c r="AE434" s="2"/>
      <c r="AF434" s="2"/>
    </row>
    <row r="435" spans="10:32" thickBot="1" x14ac:dyDescent="0.25">
      <c r="J435" s="11"/>
      <c r="O435" s="2"/>
      <c r="P435" s="2"/>
      <c r="Q435" s="2"/>
      <c r="T435" s="2"/>
      <c r="U435" s="2"/>
      <c r="W435" s="2"/>
      <c r="X435" s="2"/>
      <c r="Y435" s="2"/>
      <c r="Z435" s="2"/>
      <c r="AA435" s="2"/>
      <c r="AB435" s="2"/>
      <c r="AC435" s="6"/>
      <c r="AD435" s="2"/>
      <c r="AE435" s="2"/>
      <c r="AF435" s="2"/>
    </row>
    <row r="436" spans="10:32" thickBot="1" x14ac:dyDescent="0.25">
      <c r="J436" s="11"/>
      <c r="O436" s="2"/>
      <c r="P436" s="2"/>
      <c r="Q436" s="2"/>
      <c r="T436" s="2"/>
      <c r="U436" s="2"/>
      <c r="W436" s="2"/>
      <c r="X436" s="2"/>
      <c r="Y436" s="2"/>
      <c r="Z436" s="2"/>
      <c r="AA436" s="2"/>
      <c r="AB436" s="2"/>
      <c r="AC436" s="6"/>
      <c r="AD436" s="2"/>
      <c r="AE436" s="2"/>
      <c r="AF436" s="2"/>
    </row>
    <row r="437" spans="10:32" thickBot="1" x14ac:dyDescent="0.25">
      <c r="J437" s="11"/>
      <c r="O437" s="2"/>
      <c r="P437" s="2"/>
      <c r="Q437" s="2"/>
      <c r="T437" s="2"/>
      <c r="U437" s="2"/>
      <c r="W437" s="2"/>
      <c r="X437" s="2"/>
      <c r="Y437" s="2"/>
      <c r="Z437" s="2"/>
      <c r="AA437" s="2"/>
      <c r="AB437" s="2"/>
      <c r="AC437" s="6"/>
      <c r="AD437" s="2"/>
      <c r="AE437" s="2"/>
      <c r="AF437" s="2"/>
    </row>
    <row r="438" spans="10:32" thickBot="1" x14ac:dyDescent="0.25">
      <c r="J438" s="11"/>
      <c r="O438" s="2"/>
      <c r="P438" s="2"/>
      <c r="Q438" s="2"/>
      <c r="T438" s="2"/>
      <c r="U438" s="2"/>
      <c r="W438" s="2"/>
      <c r="X438" s="2"/>
      <c r="Y438" s="2"/>
      <c r="Z438" s="2"/>
      <c r="AA438" s="2"/>
      <c r="AB438" s="2"/>
      <c r="AC438" s="6"/>
      <c r="AD438" s="2"/>
      <c r="AE438" s="2"/>
      <c r="AF438" s="2"/>
    </row>
    <row r="439" spans="10:32" thickBot="1" x14ac:dyDescent="0.25">
      <c r="J439" s="11"/>
      <c r="O439" s="2"/>
      <c r="P439" s="2"/>
      <c r="Q439" s="2"/>
      <c r="T439" s="2"/>
      <c r="U439" s="2"/>
      <c r="W439" s="2"/>
      <c r="X439" s="2"/>
      <c r="Y439" s="2"/>
      <c r="Z439" s="2"/>
      <c r="AA439" s="2"/>
      <c r="AB439" s="2"/>
      <c r="AC439" s="6"/>
      <c r="AD439" s="2"/>
      <c r="AE439" s="2"/>
      <c r="AF439" s="2"/>
    </row>
    <row r="440" spans="10:32" thickBot="1" x14ac:dyDescent="0.25">
      <c r="J440" s="11"/>
      <c r="O440" s="2"/>
      <c r="P440" s="2"/>
      <c r="Q440" s="2"/>
      <c r="T440" s="2"/>
      <c r="U440" s="2"/>
      <c r="W440" s="2"/>
      <c r="X440" s="2"/>
      <c r="Y440" s="2"/>
      <c r="Z440" s="2"/>
      <c r="AA440" s="2"/>
      <c r="AB440" s="2"/>
      <c r="AC440" s="6"/>
      <c r="AD440" s="2"/>
      <c r="AE440" s="2"/>
      <c r="AF440" s="2"/>
    </row>
    <row r="441" spans="10:32" thickBot="1" x14ac:dyDescent="0.25">
      <c r="J441" s="11"/>
      <c r="O441" s="2"/>
      <c r="P441" s="2"/>
      <c r="Q441" s="2"/>
      <c r="T441" s="2"/>
      <c r="U441" s="2"/>
      <c r="W441" s="2"/>
      <c r="X441" s="2"/>
      <c r="Y441" s="2"/>
      <c r="Z441" s="2"/>
      <c r="AA441" s="2"/>
      <c r="AB441" s="2"/>
      <c r="AC441" s="6"/>
      <c r="AD441" s="2"/>
      <c r="AE441" s="2"/>
      <c r="AF441" s="2"/>
    </row>
    <row r="442" spans="10:32" thickBot="1" x14ac:dyDescent="0.25">
      <c r="J442" s="11"/>
      <c r="O442" s="2"/>
      <c r="P442" s="2"/>
      <c r="Q442" s="2"/>
      <c r="T442" s="2"/>
      <c r="U442" s="2"/>
      <c r="W442" s="2"/>
      <c r="X442" s="2"/>
      <c r="Y442" s="2"/>
      <c r="Z442" s="2"/>
      <c r="AA442" s="2"/>
      <c r="AB442" s="2"/>
      <c r="AC442" s="6"/>
      <c r="AD442" s="2"/>
      <c r="AE442" s="2"/>
      <c r="AF442" s="2"/>
    </row>
    <row r="443" spans="10:32" thickBot="1" x14ac:dyDescent="0.25">
      <c r="J443" s="11"/>
      <c r="O443" s="2"/>
      <c r="P443" s="2"/>
      <c r="Q443" s="2"/>
      <c r="T443" s="2"/>
      <c r="U443" s="2"/>
      <c r="W443" s="2"/>
      <c r="X443" s="2"/>
      <c r="Y443" s="2"/>
      <c r="Z443" s="2"/>
      <c r="AA443" s="2"/>
      <c r="AB443" s="2"/>
      <c r="AC443" s="6"/>
      <c r="AD443" s="2"/>
      <c r="AE443" s="2"/>
      <c r="AF443" s="2"/>
    </row>
    <row r="444" spans="10:32" thickBot="1" x14ac:dyDescent="0.25">
      <c r="J444" s="11"/>
      <c r="O444" s="2"/>
      <c r="P444" s="2"/>
      <c r="Q444" s="2"/>
      <c r="T444" s="2"/>
      <c r="U444" s="2"/>
      <c r="W444" s="2"/>
      <c r="X444" s="2"/>
      <c r="Y444" s="2"/>
      <c r="Z444" s="2"/>
      <c r="AA444" s="2"/>
      <c r="AB444" s="2"/>
      <c r="AC444" s="6"/>
      <c r="AD444" s="2"/>
      <c r="AE444" s="2"/>
      <c r="AF444" s="2"/>
    </row>
    <row r="445" spans="10:32" thickBot="1" x14ac:dyDescent="0.25">
      <c r="J445" s="11"/>
      <c r="O445" s="2"/>
      <c r="P445" s="2"/>
      <c r="Q445" s="2"/>
      <c r="T445" s="2"/>
      <c r="U445" s="2"/>
      <c r="W445" s="2"/>
      <c r="X445" s="2"/>
      <c r="Y445" s="2"/>
      <c r="Z445" s="2"/>
      <c r="AA445" s="2"/>
      <c r="AB445" s="2"/>
      <c r="AC445" s="6"/>
      <c r="AD445" s="2"/>
      <c r="AE445" s="2"/>
      <c r="AF445" s="2"/>
    </row>
    <row r="446" spans="10:32" thickBot="1" x14ac:dyDescent="0.25">
      <c r="J446" s="11"/>
      <c r="O446" s="2"/>
      <c r="P446" s="2"/>
      <c r="Q446" s="2"/>
      <c r="T446" s="2"/>
      <c r="U446" s="2"/>
      <c r="W446" s="2"/>
      <c r="X446" s="2"/>
      <c r="Y446" s="2"/>
      <c r="Z446" s="2"/>
      <c r="AA446" s="2"/>
      <c r="AB446" s="2"/>
      <c r="AC446" s="6"/>
      <c r="AD446" s="2"/>
      <c r="AE446" s="2"/>
      <c r="AF446" s="2"/>
    </row>
    <row r="447" spans="10:32" thickBot="1" x14ac:dyDescent="0.25">
      <c r="J447" s="11"/>
      <c r="O447" s="2"/>
      <c r="P447" s="2"/>
      <c r="Q447" s="2"/>
      <c r="T447" s="2"/>
      <c r="U447" s="2"/>
      <c r="W447" s="2"/>
      <c r="X447" s="2"/>
      <c r="Y447" s="2"/>
      <c r="Z447" s="2"/>
      <c r="AA447" s="2"/>
      <c r="AB447" s="2"/>
      <c r="AC447" s="6"/>
      <c r="AD447" s="2"/>
      <c r="AE447" s="2"/>
      <c r="AF447" s="2"/>
    </row>
    <row r="448" spans="10:32" thickBot="1" x14ac:dyDescent="0.25">
      <c r="J448" s="11"/>
      <c r="O448" s="2"/>
      <c r="P448" s="2"/>
      <c r="Q448" s="2"/>
      <c r="T448" s="2"/>
      <c r="U448" s="2"/>
      <c r="W448" s="2"/>
      <c r="X448" s="2"/>
      <c r="Y448" s="2"/>
      <c r="Z448" s="2"/>
      <c r="AA448" s="2"/>
      <c r="AB448" s="2"/>
      <c r="AC448" s="6"/>
      <c r="AD448" s="2"/>
      <c r="AE448" s="2"/>
      <c r="AF448" s="2"/>
    </row>
    <row r="449" spans="10:32" thickBot="1" x14ac:dyDescent="0.25">
      <c r="J449" s="11"/>
      <c r="O449" s="2"/>
      <c r="P449" s="2"/>
      <c r="Q449" s="2"/>
      <c r="T449" s="2"/>
      <c r="U449" s="2"/>
      <c r="W449" s="2"/>
      <c r="X449" s="2"/>
      <c r="Y449" s="2"/>
      <c r="Z449" s="2"/>
      <c r="AA449" s="2"/>
      <c r="AB449" s="2"/>
      <c r="AC449" s="6"/>
      <c r="AD449" s="2"/>
      <c r="AE449" s="2"/>
      <c r="AF449" s="2"/>
    </row>
    <row r="450" spans="10:32" thickBot="1" x14ac:dyDescent="0.25">
      <c r="J450" s="11"/>
      <c r="O450" s="2"/>
      <c r="P450" s="2"/>
      <c r="Q450" s="2"/>
      <c r="T450" s="2"/>
      <c r="U450" s="2"/>
      <c r="W450" s="2"/>
      <c r="X450" s="2"/>
      <c r="Y450" s="2"/>
      <c r="Z450" s="2"/>
      <c r="AA450" s="2"/>
      <c r="AB450" s="2"/>
      <c r="AC450" s="6"/>
      <c r="AD450" s="2"/>
      <c r="AE450" s="2"/>
      <c r="AF450" s="2"/>
    </row>
    <row r="451" spans="10:32" thickBot="1" x14ac:dyDescent="0.25">
      <c r="J451" s="11"/>
      <c r="O451" s="2"/>
      <c r="P451" s="2"/>
      <c r="Q451" s="2"/>
      <c r="T451" s="2"/>
      <c r="U451" s="2"/>
      <c r="W451" s="2"/>
      <c r="X451" s="2"/>
      <c r="Y451" s="2"/>
      <c r="Z451" s="2"/>
      <c r="AA451" s="2"/>
      <c r="AB451" s="2"/>
      <c r="AC451" s="6"/>
      <c r="AD451" s="2"/>
      <c r="AE451" s="2"/>
      <c r="AF451" s="2"/>
    </row>
    <row r="452" spans="10:32" thickBot="1" x14ac:dyDescent="0.25">
      <c r="J452" s="11"/>
      <c r="O452" s="2"/>
      <c r="P452" s="2"/>
      <c r="Q452" s="2"/>
      <c r="T452" s="2"/>
      <c r="U452" s="2"/>
      <c r="W452" s="2"/>
      <c r="X452" s="2"/>
      <c r="Y452" s="2"/>
      <c r="Z452" s="2"/>
      <c r="AA452" s="2"/>
      <c r="AB452" s="2"/>
      <c r="AC452" s="6"/>
      <c r="AD452" s="2"/>
      <c r="AE452" s="2"/>
      <c r="AF452" s="2"/>
    </row>
    <row r="453" spans="10:32" thickBot="1" x14ac:dyDescent="0.25">
      <c r="J453" s="11"/>
      <c r="O453" s="2"/>
      <c r="P453" s="2"/>
      <c r="Q453" s="2"/>
      <c r="T453" s="2"/>
      <c r="U453" s="2"/>
      <c r="W453" s="2"/>
      <c r="X453" s="2"/>
      <c r="Y453" s="2"/>
      <c r="Z453" s="2"/>
      <c r="AA453" s="2"/>
      <c r="AB453" s="2"/>
      <c r="AC453" s="6"/>
      <c r="AD453" s="2"/>
      <c r="AE453" s="2"/>
      <c r="AF453" s="2"/>
    </row>
    <row r="454" spans="10:32" thickBot="1" x14ac:dyDescent="0.25">
      <c r="J454" s="11"/>
      <c r="O454" s="2"/>
      <c r="P454" s="2"/>
      <c r="Q454" s="2"/>
      <c r="T454" s="2"/>
      <c r="U454" s="2"/>
      <c r="W454" s="2"/>
      <c r="X454" s="2"/>
      <c r="Y454" s="2"/>
      <c r="Z454" s="2"/>
      <c r="AA454" s="2"/>
      <c r="AB454" s="2"/>
      <c r="AC454" s="6"/>
      <c r="AD454" s="2"/>
      <c r="AE454" s="2"/>
      <c r="AF454" s="2"/>
    </row>
    <row r="455" spans="10:32" thickBot="1" x14ac:dyDescent="0.25">
      <c r="J455" s="11"/>
      <c r="O455" s="2"/>
      <c r="P455" s="2"/>
      <c r="Q455" s="2"/>
      <c r="T455" s="2"/>
      <c r="U455" s="2"/>
      <c r="W455" s="2"/>
      <c r="X455" s="2"/>
      <c r="Y455" s="2"/>
      <c r="Z455" s="2"/>
      <c r="AA455" s="2"/>
      <c r="AB455" s="2"/>
      <c r="AC455" s="6"/>
      <c r="AD455" s="2"/>
      <c r="AE455" s="2"/>
      <c r="AF455" s="2"/>
    </row>
    <row r="456" spans="10:32" thickBot="1" x14ac:dyDescent="0.25">
      <c r="J456" s="11"/>
      <c r="O456" s="2"/>
      <c r="P456" s="2"/>
      <c r="Q456" s="2"/>
      <c r="T456" s="2"/>
      <c r="U456" s="2"/>
      <c r="W456" s="2"/>
      <c r="X456" s="2"/>
      <c r="Y456" s="2"/>
      <c r="Z456" s="2"/>
      <c r="AA456" s="2"/>
      <c r="AB456" s="2"/>
      <c r="AC456" s="6"/>
      <c r="AD456" s="2"/>
      <c r="AE456" s="2"/>
      <c r="AF456" s="2"/>
    </row>
    <row r="457" spans="10:32" thickBot="1" x14ac:dyDescent="0.25">
      <c r="J457" s="11"/>
      <c r="O457" s="2"/>
      <c r="P457" s="2"/>
      <c r="Q457" s="2"/>
      <c r="T457" s="2"/>
      <c r="U457" s="2"/>
      <c r="W457" s="2"/>
      <c r="X457" s="2"/>
      <c r="Y457" s="2"/>
      <c r="Z457" s="2"/>
      <c r="AA457" s="2"/>
      <c r="AB457" s="2"/>
      <c r="AC457" s="6"/>
      <c r="AD457" s="2"/>
      <c r="AE457" s="2"/>
      <c r="AF457" s="2"/>
    </row>
    <row r="458" spans="10:32" thickBot="1" x14ac:dyDescent="0.25">
      <c r="J458" s="11"/>
      <c r="O458" s="2"/>
      <c r="P458" s="2"/>
      <c r="Q458" s="2"/>
      <c r="T458" s="2"/>
      <c r="U458" s="2"/>
      <c r="W458" s="2"/>
      <c r="X458" s="2"/>
      <c r="Y458" s="2"/>
      <c r="Z458" s="2"/>
      <c r="AA458" s="2"/>
      <c r="AB458" s="2"/>
      <c r="AC458" s="6"/>
      <c r="AD458" s="2"/>
      <c r="AE458" s="2"/>
      <c r="AF458" s="2"/>
    </row>
    <row r="459" spans="10:32" thickBot="1" x14ac:dyDescent="0.25">
      <c r="J459" s="11"/>
      <c r="O459" s="2"/>
      <c r="P459" s="2"/>
      <c r="Q459" s="2"/>
      <c r="T459" s="2"/>
      <c r="U459" s="2"/>
      <c r="W459" s="2"/>
      <c r="X459" s="2"/>
      <c r="Y459" s="2"/>
      <c r="Z459" s="2"/>
      <c r="AA459" s="2"/>
      <c r="AB459" s="2"/>
      <c r="AC459" s="6"/>
      <c r="AD459" s="2"/>
      <c r="AE459" s="2"/>
      <c r="AF459" s="2"/>
    </row>
    <row r="460" spans="10:32" thickBot="1" x14ac:dyDescent="0.25">
      <c r="J460" s="11"/>
      <c r="O460" s="2"/>
      <c r="P460" s="2"/>
      <c r="Q460" s="2"/>
      <c r="T460" s="2"/>
      <c r="U460" s="2"/>
      <c r="W460" s="2"/>
      <c r="X460" s="2"/>
      <c r="Y460" s="2"/>
      <c r="Z460" s="2"/>
      <c r="AA460" s="2"/>
      <c r="AB460" s="2"/>
      <c r="AC460" s="6"/>
      <c r="AD460" s="2"/>
      <c r="AE460" s="2"/>
      <c r="AF460" s="2"/>
    </row>
    <row r="461" spans="10:32" thickBot="1" x14ac:dyDescent="0.25">
      <c r="J461" s="11"/>
      <c r="O461" s="2"/>
      <c r="P461" s="2"/>
      <c r="Q461" s="2"/>
      <c r="T461" s="2"/>
      <c r="U461" s="2"/>
      <c r="W461" s="2"/>
      <c r="X461" s="2"/>
      <c r="Y461" s="2"/>
      <c r="Z461" s="2"/>
      <c r="AA461" s="2"/>
      <c r="AB461" s="2"/>
      <c r="AC461" s="6"/>
      <c r="AD461" s="2"/>
      <c r="AE461" s="2"/>
      <c r="AF461" s="2"/>
    </row>
    <row r="462" spans="10:32" thickBot="1" x14ac:dyDescent="0.25">
      <c r="J462" s="11"/>
      <c r="O462" s="2"/>
      <c r="P462" s="2"/>
      <c r="Q462" s="2"/>
      <c r="T462" s="2"/>
      <c r="U462" s="2"/>
      <c r="W462" s="2"/>
      <c r="X462" s="2"/>
      <c r="Y462" s="2"/>
      <c r="Z462" s="2"/>
      <c r="AA462" s="2"/>
      <c r="AB462" s="2"/>
      <c r="AC462" s="6"/>
      <c r="AD462" s="2"/>
      <c r="AE462" s="2"/>
      <c r="AF462" s="2"/>
    </row>
    <row r="463" spans="10:32" thickBot="1" x14ac:dyDescent="0.25">
      <c r="J463" s="11"/>
      <c r="O463" s="2"/>
      <c r="P463" s="2"/>
      <c r="Q463" s="2"/>
      <c r="T463" s="2"/>
      <c r="U463" s="2"/>
      <c r="W463" s="2"/>
      <c r="X463" s="2"/>
      <c r="Y463" s="2"/>
      <c r="Z463" s="2"/>
      <c r="AA463" s="2"/>
      <c r="AB463" s="2"/>
      <c r="AC463" s="6"/>
      <c r="AD463" s="2"/>
      <c r="AE463" s="2"/>
      <c r="AF463" s="2"/>
    </row>
    <row r="464" spans="10:32" thickBot="1" x14ac:dyDescent="0.25">
      <c r="J464" s="11"/>
      <c r="O464" s="2"/>
      <c r="P464" s="2"/>
      <c r="Q464" s="2"/>
      <c r="T464" s="2"/>
      <c r="U464" s="2"/>
      <c r="W464" s="2"/>
      <c r="X464" s="2"/>
      <c r="Y464" s="2"/>
      <c r="Z464" s="2"/>
      <c r="AA464" s="2"/>
      <c r="AB464" s="2"/>
      <c r="AC464" s="6"/>
      <c r="AD464" s="2"/>
      <c r="AE464" s="2"/>
      <c r="AF464" s="2"/>
    </row>
    <row r="465" spans="10:32" thickBot="1" x14ac:dyDescent="0.25">
      <c r="J465" s="11"/>
      <c r="O465" s="2"/>
      <c r="P465" s="2"/>
      <c r="Q465" s="2"/>
      <c r="T465" s="2"/>
      <c r="U465" s="2"/>
      <c r="W465" s="2"/>
      <c r="X465" s="2"/>
      <c r="Y465" s="2"/>
      <c r="Z465" s="2"/>
      <c r="AA465" s="2"/>
      <c r="AB465" s="2"/>
      <c r="AC465" s="6"/>
      <c r="AD465" s="2"/>
      <c r="AE465" s="2"/>
      <c r="AF465" s="2"/>
    </row>
    <row r="466" spans="10:32" thickBot="1" x14ac:dyDescent="0.25">
      <c r="J466" s="11"/>
      <c r="O466" s="2"/>
      <c r="P466" s="2"/>
      <c r="Q466" s="2"/>
      <c r="T466" s="2"/>
      <c r="U466" s="2"/>
      <c r="W466" s="2"/>
      <c r="X466" s="2"/>
      <c r="Y466" s="2"/>
      <c r="Z466" s="2"/>
      <c r="AA466" s="2"/>
      <c r="AB466" s="2"/>
      <c r="AC466" s="6"/>
      <c r="AD466" s="2"/>
      <c r="AE466" s="2"/>
      <c r="AF466" s="2"/>
    </row>
    <row r="467" spans="10:32" thickBot="1" x14ac:dyDescent="0.25">
      <c r="J467" s="11"/>
      <c r="O467" s="2"/>
      <c r="P467" s="2"/>
      <c r="Q467" s="2"/>
      <c r="T467" s="2"/>
      <c r="U467" s="2"/>
      <c r="W467" s="2"/>
      <c r="X467" s="2"/>
      <c r="Y467" s="2"/>
      <c r="Z467" s="2"/>
      <c r="AA467" s="2"/>
      <c r="AB467" s="2"/>
      <c r="AC467" s="6"/>
      <c r="AD467" s="2"/>
      <c r="AE467" s="2"/>
      <c r="AF467" s="2"/>
    </row>
    <row r="468" spans="10:32" thickBot="1" x14ac:dyDescent="0.25">
      <c r="J468" s="11"/>
      <c r="O468" s="2"/>
      <c r="P468" s="2"/>
      <c r="Q468" s="2"/>
      <c r="T468" s="2"/>
      <c r="U468" s="2"/>
      <c r="W468" s="2"/>
      <c r="X468" s="2"/>
      <c r="Y468" s="2"/>
      <c r="Z468" s="2"/>
      <c r="AA468" s="2"/>
      <c r="AB468" s="2"/>
      <c r="AC468" s="6"/>
      <c r="AD468" s="2"/>
      <c r="AE468" s="2"/>
      <c r="AF468" s="2"/>
    </row>
    <row r="469" spans="10:32" thickBot="1" x14ac:dyDescent="0.25">
      <c r="J469" s="11"/>
      <c r="O469" s="2"/>
      <c r="P469" s="2"/>
      <c r="Q469" s="2"/>
      <c r="T469" s="2"/>
      <c r="U469" s="2"/>
      <c r="W469" s="2"/>
      <c r="X469" s="2"/>
      <c r="Y469" s="2"/>
      <c r="Z469" s="2"/>
      <c r="AA469" s="2"/>
      <c r="AB469" s="2"/>
      <c r="AC469" s="6"/>
      <c r="AD469" s="2"/>
      <c r="AE469" s="2"/>
      <c r="AF469" s="2"/>
    </row>
    <row r="470" spans="10:32" thickBot="1" x14ac:dyDescent="0.25">
      <c r="J470" s="11"/>
      <c r="O470" s="2"/>
      <c r="P470" s="2"/>
      <c r="Q470" s="2"/>
      <c r="T470" s="2"/>
      <c r="U470" s="2"/>
      <c r="W470" s="2"/>
      <c r="X470" s="2"/>
      <c r="Y470" s="2"/>
      <c r="Z470" s="2"/>
      <c r="AA470" s="2"/>
      <c r="AB470" s="2"/>
      <c r="AC470" s="6"/>
      <c r="AD470" s="2"/>
      <c r="AE470" s="2"/>
      <c r="AF470" s="2"/>
    </row>
    <row r="471" spans="10:32" thickBot="1" x14ac:dyDescent="0.25">
      <c r="J471" s="11"/>
      <c r="O471" s="2"/>
      <c r="P471" s="2"/>
      <c r="Q471" s="2"/>
      <c r="T471" s="2"/>
      <c r="U471" s="2"/>
      <c r="W471" s="2"/>
      <c r="X471" s="2"/>
      <c r="Y471" s="2"/>
      <c r="Z471" s="2"/>
      <c r="AA471" s="2"/>
      <c r="AB471" s="2"/>
      <c r="AC471" s="6"/>
      <c r="AD471" s="2"/>
      <c r="AE471" s="2"/>
      <c r="AF471" s="2"/>
    </row>
    <row r="472" spans="10:32" thickBot="1" x14ac:dyDescent="0.25">
      <c r="J472" s="11"/>
      <c r="O472" s="2"/>
      <c r="P472" s="2"/>
      <c r="Q472" s="2"/>
      <c r="T472" s="2"/>
      <c r="U472" s="2"/>
      <c r="W472" s="2"/>
      <c r="X472" s="2"/>
      <c r="Y472" s="2"/>
      <c r="Z472" s="2"/>
      <c r="AA472" s="2"/>
      <c r="AB472" s="2"/>
      <c r="AC472" s="6"/>
      <c r="AD472" s="2"/>
      <c r="AE472" s="2"/>
      <c r="AF472" s="2"/>
    </row>
    <row r="473" spans="10:32" thickBot="1" x14ac:dyDescent="0.25">
      <c r="J473" s="11"/>
      <c r="O473" s="2"/>
      <c r="P473" s="2"/>
      <c r="Q473" s="2"/>
      <c r="T473" s="2"/>
      <c r="U473" s="2"/>
      <c r="W473" s="2"/>
      <c r="X473" s="2"/>
      <c r="Y473" s="2"/>
      <c r="Z473" s="2"/>
      <c r="AA473" s="2"/>
      <c r="AB473" s="2"/>
      <c r="AC473" s="6"/>
      <c r="AD473" s="2"/>
      <c r="AE473" s="2"/>
      <c r="AF473" s="2"/>
    </row>
    <row r="474" spans="10:32" thickBot="1" x14ac:dyDescent="0.25">
      <c r="J474" s="11"/>
      <c r="O474" s="2"/>
      <c r="P474" s="2"/>
      <c r="Q474" s="2"/>
      <c r="T474" s="2"/>
      <c r="U474" s="2"/>
      <c r="W474" s="2"/>
      <c r="X474" s="2"/>
      <c r="Y474" s="2"/>
      <c r="Z474" s="2"/>
      <c r="AA474" s="2"/>
      <c r="AB474" s="2"/>
      <c r="AC474" s="6"/>
      <c r="AD474" s="2"/>
      <c r="AE474" s="2"/>
      <c r="AF474" s="2"/>
    </row>
    <row r="475" spans="10:32" thickBot="1" x14ac:dyDescent="0.25">
      <c r="J475" s="11"/>
      <c r="O475" s="2"/>
      <c r="P475" s="2"/>
      <c r="Q475" s="2"/>
      <c r="T475" s="2"/>
      <c r="U475" s="2"/>
      <c r="W475" s="2"/>
      <c r="X475" s="2"/>
      <c r="Y475" s="2"/>
      <c r="Z475" s="2"/>
      <c r="AA475" s="2"/>
      <c r="AB475" s="2"/>
      <c r="AC475" s="6"/>
      <c r="AD475" s="2"/>
      <c r="AE475" s="2"/>
      <c r="AF475" s="2"/>
    </row>
    <row r="476" spans="10:32" thickBot="1" x14ac:dyDescent="0.25">
      <c r="J476" s="11"/>
      <c r="O476" s="2"/>
      <c r="P476" s="2"/>
      <c r="Q476" s="2"/>
      <c r="T476" s="2"/>
      <c r="U476" s="2"/>
      <c r="W476" s="2"/>
      <c r="X476" s="2"/>
      <c r="Y476" s="2"/>
      <c r="Z476" s="2"/>
      <c r="AA476" s="2"/>
      <c r="AB476" s="2"/>
      <c r="AC476" s="6"/>
      <c r="AD476" s="2"/>
      <c r="AE476" s="2"/>
      <c r="AF476" s="2"/>
    </row>
    <row r="477" spans="10:32" thickBot="1" x14ac:dyDescent="0.25">
      <c r="J477" s="11"/>
      <c r="O477" s="2"/>
      <c r="P477" s="2"/>
      <c r="Q477" s="2"/>
      <c r="T477" s="2"/>
      <c r="U477" s="2"/>
      <c r="W477" s="2"/>
      <c r="X477" s="2"/>
      <c r="Y477" s="2"/>
      <c r="Z477" s="2"/>
      <c r="AA477" s="2"/>
      <c r="AB477" s="2"/>
      <c r="AC477" s="6"/>
      <c r="AD477" s="2"/>
      <c r="AE477" s="2"/>
      <c r="AF477" s="2"/>
    </row>
    <row r="478" spans="10:32" thickBot="1" x14ac:dyDescent="0.25">
      <c r="J478" s="11"/>
      <c r="O478" s="2"/>
      <c r="P478" s="2"/>
      <c r="Q478" s="2"/>
      <c r="T478" s="2"/>
      <c r="U478" s="2"/>
      <c r="W478" s="2"/>
      <c r="X478" s="2"/>
      <c r="Y478" s="2"/>
      <c r="Z478" s="2"/>
      <c r="AA478" s="2"/>
      <c r="AB478" s="2"/>
      <c r="AC478" s="6"/>
      <c r="AD478" s="2"/>
      <c r="AE478" s="2"/>
      <c r="AF478" s="2"/>
    </row>
    <row r="479" spans="10:32" thickBot="1" x14ac:dyDescent="0.25">
      <c r="J479" s="11"/>
      <c r="O479" s="2"/>
      <c r="P479" s="2"/>
      <c r="Q479" s="2"/>
      <c r="T479" s="2"/>
      <c r="U479" s="2"/>
      <c r="W479" s="2"/>
      <c r="X479" s="2"/>
      <c r="Y479" s="2"/>
      <c r="Z479" s="2"/>
      <c r="AA479" s="2"/>
      <c r="AB479" s="2"/>
      <c r="AC479" s="6"/>
      <c r="AD479" s="2"/>
      <c r="AE479" s="2"/>
      <c r="AF479" s="2"/>
    </row>
    <row r="480" spans="10:32" thickBot="1" x14ac:dyDescent="0.25">
      <c r="J480" s="11"/>
      <c r="O480" s="2"/>
      <c r="P480" s="2"/>
      <c r="Q480" s="2"/>
      <c r="T480" s="2"/>
      <c r="U480" s="2"/>
      <c r="W480" s="2"/>
      <c r="X480" s="2"/>
      <c r="Y480" s="2"/>
      <c r="Z480" s="2"/>
      <c r="AA480" s="2"/>
      <c r="AB480" s="2"/>
      <c r="AC480" s="6"/>
      <c r="AD480" s="2"/>
      <c r="AE480" s="2"/>
      <c r="AF480" s="2"/>
    </row>
    <row r="481" spans="10:32" thickBot="1" x14ac:dyDescent="0.25">
      <c r="J481" s="11"/>
      <c r="O481" s="2"/>
      <c r="P481" s="2"/>
      <c r="Q481" s="2"/>
      <c r="T481" s="2"/>
      <c r="U481" s="2"/>
      <c r="W481" s="2"/>
      <c r="X481" s="2"/>
      <c r="Y481" s="2"/>
      <c r="Z481" s="2"/>
      <c r="AA481" s="2"/>
      <c r="AB481" s="2"/>
      <c r="AC481" s="6"/>
      <c r="AD481" s="2"/>
      <c r="AE481" s="2"/>
      <c r="AF481" s="2"/>
    </row>
    <row r="482" spans="10:32" thickBot="1" x14ac:dyDescent="0.25">
      <c r="J482" s="11"/>
      <c r="O482" s="2"/>
      <c r="P482" s="2"/>
      <c r="Q482" s="2"/>
      <c r="T482" s="2"/>
      <c r="U482" s="2"/>
      <c r="W482" s="2"/>
      <c r="X482" s="2"/>
      <c r="Y482" s="2"/>
      <c r="Z482" s="2"/>
      <c r="AA482" s="2"/>
      <c r="AB482" s="2"/>
      <c r="AC482" s="6"/>
      <c r="AD482" s="2"/>
      <c r="AE482" s="2"/>
      <c r="AF482" s="2"/>
    </row>
    <row r="483" spans="10:32" thickBot="1" x14ac:dyDescent="0.25">
      <c r="J483" s="11"/>
      <c r="O483" s="2"/>
      <c r="P483" s="2"/>
      <c r="Q483" s="2"/>
      <c r="T483" s="2"/>
      <c r="U483" s="2"/>
      <c r="W483" s="2"/>
      <c r="X483" s="2"/>
      <c r="Y483" s="2"/>
      <c r="Z483" s="2"/>
      <c r="AA483" s="2"/>
      <c r="AB483" s="2"/>
      <c r="AC483" s="6"/>
      <c r="AD483" s="2"/>
      <c r="AE483" s="2"/>
      <c r="AF483" s="2"/>
    </row>
    <row r="484" spans="10:32" thickBot="1" x14ac:dyDescent="0.25">
      <c r="J484" s="11"/>
      <c r="O484" s="2"/>
      <c r="P484" s="2"/>
      <c r="Q484" s="2"/>
      <c r="T484" s="2"/>
      <c r="U484" s="2"/>
      <c r="W484" s="2"/>
      <c r="X484" s="2"/>
      <c r="Y484" s="2"/>
      <c r="Z484" s="2"/>
      <c r="AA484" s="2"/>
      <c r="AB484" s="2"/>
      <c r="AC484" s="6"/>
      <c r="AD484" s="2"/>
      <c r="AE484" s="2"/>
      <c r="AF484" s="2"/>
    </row>
    <row r="485" spans="10:32" thickBot="1" x14ac:dyDescent="0.25">
      <c r="J485" s="11"/>
      <c r="O485" s="2"/>
      <c r="P485" s="2"/>
      <c r="Q485" s="2"/>
      <c r="T485" s="2"/>
      <c r="U485" s="2"/>
      <c r="W485" s="2"/>
      <c r="X485" s="2"/>
      <c r="Y485" s="2"/>
      <c r="Z485" s="2"/>
      <c r="AA485" s="2"/>
      <c r="AB485" s="2"/>
      <c r="AC485" s="6"/>
      <c r="AD485" s="2"/>
      <c r="AE485" s="2"/>
      <c r="AF485" s="2"/>
    </row>
    <row r="486" spans="10:32" thickBot="1" x14ac:dyDescent="0.25">
      <c r="J486" s="11"/>
      <c r="O486" s="2"/>
      <c r="P486" s="2"/>
      <c r="Q486" s="2"/>
      <c r="T486" s="2"/>
      <c r="U486" s="2"/>
      <c r="W486" s="2"/>
      <c r="X486" s="2"/>
      <c r="Y486" s="2"/>
      <c r="Z486" s="2"/>
      <c r="AA486" s="2"/>
      <c r="AB486" s="2"/>
      <c r="AC486" s="6"/>
      <c r="AD486" s="2"/>
      <c r="AE486" s="2"/>
      <c r="AF486" s="2"/>
    </row>
    <row r="487" spans="10:32" thickBot="1" x14ac:dyDescent="0.25">
      <c r="J487" s="11"/>
      <c r="O487" s="2"/>
      <c r="P487" s="2"/>
      <c r="Q487" s="2"/>
      <c r="T487" s="2"/>
      <c r="U487" s="2"/>
      <c r="W487" s="2"/>
      <c r="X487" s="2"/>
      <c r="Y487" s="2"/>
      <c r="Z487" s="2"/>
      <c r="AA487" s="2"/>
      <c r="AB487" s="2"/>
      <c r="AC487" s="6"/>
      <c r="AD487" s="2"/>
      <c r="AE487" s="2"/>
      <c r="AF487" s="2"/>
    </row>
    <row r="488" spans="10:32" thickBot="1" x14ac:dyDescent="0.25">
      <c r="O488" s="2"/>
      <c r="P488" s="2"/>
      <c r="Q488" s="2"/>
      <c r="T488" s="2"/>
      <c r="U488" s="2"/>
      <c r="W488" s="2"/>
      <c r="X488" s="2"/>
      <c r="Y488" s="2"/>
      <c r="Z488" s="2"/>
      <c r="AA488" s="2"/>
      <c r="AB488" s="2"/>
      <c r="AC488" s="6"/>
      <c r="AD488" s="2"/>
      <c r="AE488" s="2"/>
      <c r="AF488" s="2"/>
    </row>
    <row r="489" spans="10:32" thickBot="1" x14ac:dyDescent="0.25">
      <c r="O489" s="2"/>
      <c r="P489" s="2"/>
      <c r="Q489" s="2"/>
      <c r="T489" s="2"/>
      <c r="U489" s="2"/>
      <c r="W489" s="2"/>
      <c r="X489" s="2"/>
      <c r="Y489" s="2"/>
      <c r="Z489" s="2"/>
      <c r="AA489" s="2"/>
      <c r="AB489" s="2"/>
      <c r="AC489" s="6"/>
      <c r="AD489" s="2"/>
      <c r="AE489" s="2"/>
      <c r="AF489" s="2"/>
    </row>
    <row r="490" spans="10:32" thickBot="1" x14ac:dyDescent="0.25">
      <c r="O490" s="2"/>
      <c r="P490" s="2"/>
      <c r="Q490" s="2"/>
      <c r="T490" s="2"/>
      <c r="U490" s="2"/>
      <c r="W490" s="2"/>
      <c r="X490" s="2"/>
      <c r="Y490" s="2"/>
      <c r="Z490" s="2"/>
      <c r="AA490" s="2"/>
      <c r="AB490" s="2"/>
      <c r="AC490" s="6"/>
      <c r="AD490" s="2"/>
      <c r="AE490" s="2"/>
      <c r="AF490" s="2"/>
    </row>
    <row r="491" spans="10:32" thickBot="1" x14ac:dyDescent="0.25">
      <c r="O491" s="2"/>
      <c r="P491" s="2"/>
      <c r="Q491" s="2"/>
      <c r="T491" s="2"/>
      <c r="U491" s="2"/>
      <c r="W491" s="2"/>
      <c r="X491" s="2"/>
      <c r="Y491" s="2"/>
      <c r="Z491" s="2"/>
      <c r="AA491" s="2"/>
      <c r="AB491" s="2"/>
      <c r="AC491" s="6"/>
      <c r="AD491" s="2"/>
      <c r="AE491" s="2"/>
      <c r="AF491" s="2"/>
    </row>
    <row r="492" spans="10:32" thickBot="1" x14ac:dyDescent="0.25">
      <c r="O492" s="2"/>
      <c r="P492" s="2"/>
      <c r="Q492" s="2"/>
      <c r="T492" s="2"/>
      <c r="U492" s="2"/>
      <c r="W492" s="2"/>
      <c r="X492" s="2"/>
      <c r="Y492" s="2"/>
      <c r="Z492" s="2"/>
      <c r="AA492" s="2"/>
      <c r="AB492" s="2"/>
      <c r="AC492" s="6"/>
      <c r="AD492" s="2"/>
      <c r="AE492" s="2"/>
      <c r="AF492" s="2"/>
    </row>
    <row r="493" spans="10:32" thickBot="1" x14ac:dyDescent="0.25">
      <c r="O493" s="2"/>
      <c r="P493" s="2"/>
      <c r="Q493" s="2"/>
      <c r="T493" s="2"/>
      <c r="U493" s="2"/>
      <c r="W493" s="2"/>
      <c r="X493" s="2"/>
      <c r="Y493" s="2"/>
      <c r="Z493" s="2"/>
      <c r="AA493" s="2"/>
      <c r="AB493" s="2"/>
      <c r="AC493" s="6"/>
      <c r="AD493" s="2"/>
      <c r="AE493" s="2"/>
      <c r="AF493" s="2"/>
    </row>
    <row r="494" spans="10:32" thickBot="1" x14ac:dyDescent="0.25">
      <c r="O494" s="2"/>
      <c r="P494" s="2"/>
      <c r="Q494" s="2"/>
      <c r="T494" s="2"/>
      <c r="U494" s="2"/>
      <c r="W494" s="2"/>
      <c r="X494" s="2"/>
      <c r="Y494" s="2"/>
      <c r="Z494" s="2"/>
      <c r="AA494" s="2"/>
      <c r="AB494" s="2"/>
      <c r="AC494" s="6"/>
      <c r="AD494" s="2"/>
      <c r="AE494" s="2"/>
      <c r="AF494" s="2"/>
    </row>
    <row r="495" spans="10:32" thickBot="1" x14ac:dyDescent="0.25">
      <c r="O495" s="2"/>
      <c r="P495" s="2"/>
      <c r="Q495" s="2"/>
      <c r="T495" s="2"/>
      <c r="U495" s="2"/>
      <c r="W495" s="2"/>
      <c r="X495" s="2"/>
      <c r="Y495" s="2"/>
      <c r="Z495" s="2"/>
      <c r="AA495" s="2"/>
      <c r="AB495" s="2"/>
      <c r="AC495" s="6"/>
      <c r="AD495" s="2"/>
      <c r="AE495" s="2"/>
      <c r="AF495" s="2"/>
    </row>
    <row r="496" spans="10:32" thickBot="1" x14ac:dyDescent="0.25">
      <c r="O496" s="2"/>
      <c r="P496" s="2"/>
      <c r="Q496" s="2"/>
      <c r="T496" s="2"/>
      <c r="U496" s="2"/>
      <c r="W496" s="2"/>
      <c r="X496" s="2"/>
      <c r="Y496" s="2"/>
      <c r="Z496" s="2"/>
      <c r="AA496" s="2"/>
      <c r="AB496" s="2"/>
      <c r="AC496" s="6"/>
      <c r="AD496" s="2"/>
      <c r="AE496" s="2"/>
      <c r="AF496" s="2"/>
    </row>
    <row r="497" spans="15:32" thickBot="1" x14ac:dyDescent="0.25">
      <c r="O497" s="2"/>
      <c r="P497" s="2"/>
      <c r="Q497" s="2"/>
      <c r="T497" s="2"/>
      <c r="U497" s="2"/>
      <c r="W497" s="2"/>
      <c r="X497" s="2"/>
      <c r="Y497" s="2"/>
      <c r="Z497" s="2"/>
      <c r="AA497" s="2"/>
      <c r="AB497" s="2"/>
      <c r="AC497" s="6"/>
      <c r="AD497" s="2"/>
      <c r="AE497" s="2"/>
      <c r="AF497" s="2"/>
    </row>
    <row r="498" spans="15:32" thickBot="1" x14ac:dyDescent="0.25">
      <c r="O498" s="2"/>
      <c r="P498" s="2"/>
      <c r="Q498" s="2"/>
      <c r="T498" s="2"/>
      <c r="U498" s="2"/>
      <c r="W498" s="2"/>
      <c r="X498" s="2"/>
      <c r="Y498" s="2"/>
      <c r="Z498" s="2"/>
      <c r="AA498" s="2"/>
      <c r="AB498" s="2"/>
      <c r="AC498" s="6"/>
      <c r="AD498" s="2"/>
      <c r="AE498" s="2"/>
      <c r="AF498" s="2"/>
    </row>
    <row r="499" spans="15:32" thickBot="1" x14ac:dyDescent="0.25">
      <c r="O499" s="2"/>
      <c r="P499" s="2"/>
      <c r="Q499" s="2"/>
      <c r="T499" s="2"/>
      <c r="U499" s="2"/>
      <c r="W499" s="2"/>
      <c r="X499" s="2"/>
      <c r="Y499" s="2"/>
      <c r="Z499" s="2"/>
      <c r="AA499" s="2"/>
      <c r="AB499" s="2"/>
      <c r="AC499" s="6"/>
      <c r="AD499" s="2"/>
      <c r="AE499" s="2"/>
      <c r="AF499" s="2"/>
    </row>
    <row r="500" spans="15:32" thickBot="1" x14ac:dyDescent="0.25">
      <c r="O500" s="2"/>
      <c r="P500" s="2"/>
      <c r="Q500" s="2"/>
      <c r="T500" s="2"/>
      <c r="U500" s="2"/>
      <c r="W500" s="2"/>
      <c r="X500" s="2"/>
      <c r="Y500" s="2"/>
      <c r="Z500" s="2"/>
      <c r="AA500" s="2"/>
      <c r="AB500" s="2"/>
      <c r="AC500" s="6"/>
      <c r="AD500" s="2"/>
      <c r="AE500" s="2"/>
      <c r="AF500" s="2"/>
    </row>
    <row r="501" spans="15:32" thickBot="1" x14ac:dyDescent="0.25">
      <c r="O501" s="2"/>
      <c r="P501" s="2"/>
      <c r="Q501" s="2"/>
      <c r="T501" s="2"/>
      <c r="U501" s="2"/>
      <c r="W501" s="2"/>
      <c r="X501" s="2"/>
      <c r="Y501" s="2"/>
      <c r="Z501" s="2"/>
      <c r="AA501" s="2"/>
      <c r="AB501" s="2"/>
      <c r="AC501" s="6"/>
      <c r="AD501" s="2"/>
      <c r="AE501" s="2"/>
      <c r="AF501" s="2"/>
    </row>
    <row r="502" spans="15:32" thickBot="1" x14ac:dyDescent="0.25">
      <c r="O502" s="2"/>
      <c r="P502" s="2"/>
      <c r="Q502" s="2"/>
      <c r="T502" s="2"/>
      <c r="U502" s="2"/>
      <c r="W502" s="2"/>
      <c r="X502" s="2"/>
      <c r="Y502" s="2"/>
      <c r="Z502" s="2"/>
      <c r="AA502" s="2"/>
      <c r="AB502" s="2"/>
      <c r="AC502" s="6"/>
      <c r="AD502" s="2"/>
      <c r="AE502" s="2"/>
      <c r="AF502" s="2"/>
    </row>
    <row r="503" spans="15:32" thickBot="1" x14ac:dyDescent="0.25">
      <c r="O503" s="2"/>
      <c r="P503" s="2"/>
      <c r="Q503" s="2"/>
      <c r="T503" s="2"/>
      <c r="U503" s="2"/>
      <c r="W503" s="2"/>
      <c r="X503" s="2"/>
      <c r="Y503" s="2"/>
      <c r="Z503" s="2"/>
      <c r="AA503" s="2"/>
      <c r="AB503" s="2"/>
      <c r="AC503" s="6"/>
      <c r="AD503" s="2"/>
      <c r="AE503" s="2"/>
      <c r="AF503" s="2"/>
    </row>
    <row r="504" spans="15:32" thickBot="1" x14ac:dyDescent="0.25">
      <c r="O504" s="2"/>
      <c r="P504" s="2"/>
      <c r="Q504" s="2"/>
      <c r="T504" s="2"/>
      <c r="U504" s="2"/>
      <c r="W504" s="2"/>
      <c r="X504" s="2"/>
      <c r="Y504" s="2"/>
      <c r="Z504" s="2"/>
      <c r="AA504" s="2"/>
      <c r="AB504" s="2"/>
      <c r="AC504" s="6"/>
      <c r="AD504" s="2"/>
      <c r="AE504" s="2"/>
      <c r="AF504" s="2"/>
    </row>
    <row r="505" spans="15:32" thickBot="1" x14ac:dyDescent="0.25">
      <c r="O505" s="2"/>
      <c r="P505" s="2"/>
      <c r="Q505" s="2"/>
      <c r="T505" s="2"/>
      <c r="U505" s="2"/>
      <c r="W505" s="2"/>
      <c r="X505" s="2"/>
      <c r="Y505" s="2"/>
      <c r="Z505" s="2"/>
      <c r="AA505" s="2"/>
      <c r="AB505" s="2"/>
      <c r="AC505" s="6"/>
      <c r="AD505" s="2"/>
      <c r="AE505" s="2"/>
      <c r="AF505" s="2"/>
    </row>
    <row r="506" spans="15:32" thickBot="1" x14ac:dyDescent="0.25">
      <c r="O506" s="2"/>
      <c r="P506" s="2"/>
      <c r="Q506" s="2"/>
      <c r="T506" s="2"/>
      <c r="U506" s="2"/>
      <c r="W506" s="2"/>
      <c r="X506" s="2"/>
      <c r="Y506" s="2"/>
      <c r="Z506" s="2"/>
      <c r="AA506" s="2"/>
      <c r="AB506" s="2"/>
      <c r="AC506" s="6"/>
      <c r="AD506" s="2"/>
      <c r="AE506" s="2"/>
      <c r="AF506" s="2"/>
    </row>
    <row r="507" spans="15:32" thickBot="1" x14ac:dyDescent="0.25">
      <c r="O507" s="2"/>
      <c r="P507" s="2"/>
      <c r="Q507" s="2"/>
      <c r="T507" s="2"/>
      <c r="U507" s="2"/>
      <c r="W507" s="2"/>
      <c r="X507" s="2"/>
      <c r="Y507" s="2"/>
      <c r="Z507" s="2"/>
      <c r="AA507" s="2"/>
      <c r="AB507" s="2"/>
      <c r="AC507" s="6"/>
      <c r="AD507" s="2"/>
      <c r="AE507" s="2"/>
      <c r="AF507" s="2"/>
    </row>
    <row r="508" spans="15:32" thickBot="1" x14ac:dyDescent="0.25">
      <c r="O508" s="2"/>
      <c r="P508" s="2"/>
      <c r="Q508" s="2"/>
      <c r="T508" s="2"/>
      <c r="U508" s="2"/>
      <c r="W508" s="2"/>
      <c r="X508" s="2"/>
      <c r="Y508" s="2"/>
      <c r="Z508" s="2"/>
      <c r="AA508" s="2"/>
      <c r="AB508" s="2"/>
      <c r="AC508" s="6"/>
      <c r="AD508" s="2"/>
      <c r="AE508" s="2"/>
      <c r="AF508" s="2"/>
    </row>
    <row r="509" spans="15:32" thickBot="1" x14ac:dyDescent="0.25">
      <c r="O509" s="2"/>
      <c r="P509" s="2"/>
      <c r="Q509" s="2"/>
      <c r="T509" s="2"/>
      <c r="U509" s="2"/>
      <c r="W509" s="2"/>
      <c r="X509" s="2"/>
      <c r="Y509" s="2"/>
      <c r="Z509" s="2"/>
      <c r="AA509" s="2"/>
      <c r="AB509" s="2"/>
      <c r="AC509" s="6"/>
      <c r="AD509" s="2"/>
      <c r="AE509" s="2"/>
      <c r="AF509" s="2"/>
    </row>
    <row r="510" spans="15:32" thickBot="1" x14ac:dyDescent="0.25">
      <c r="O510" s="2"/>
      <c r="P510" s="2"/>
      <c r="Q510" s="2"/>
      <c r="T510" s="2"/>
      <c r="U510" s="2"/>
      <c r="W510" s="2"/>
      <c r="X510" s="2"/>
      <c r="Y510" s="2"/>
      <c r="Z510" s="2"/>
      <c r="AA510" s="2"/>
      <c r="AB510" s="2"/>
      <c r="AC510" s="6"/>
      <c r="AD510" s="2"/>
      <c r="AE510" s="2"/>
      <c r="AF510" s="2"/>
    </row>
    <row r="511" spans="15:32" thickBot="1" x14ac:dyDescent="0.25">
      <c r="O511" s="2"/>
      <c r="P511" s="2"/>
      <c r="Q511" s="2"/>
      <c r="T511" s="2"/>
      <c r="U511" s="2"/>
      <c r="W511" s="2"/>
      <c r="X511" s="2"/>
      <c r="Y511" s="2"/>
      <c r="Z511" s="2"/>
      <c r="AA511" s="2"/>
      <c r="AB511" s="2"/>
      <c r="AC511" s="6"/>
      <c r="AD511" s="2"/>
      <c r="AE511" s="2"/>
      <c r="AF511" s="2"/>
    </row>
    <row r="512" spans="15:32" thickBot="1" x14ac:dyDescent="0.25">
      <c r="O512" s="2"/>
      <c r="P512" s="2"/>
      <c r="Q512" s="2"/>
      <c r="T512" s="2"/>
      <c r="U512" s="2"/>
      <c r="W512" s="2"/>
      <c r="X512" s="2"/>
      <c r="Y512" s="2"/>
      <c r="Z512" s="2"/>
      <c r="AA512" s="2"/>
      <c r="AB512" s="2"/>
      <c r="AC512" s="6"/>
      <c r="AD512" s="2"/>
      <c r="AE512" s="2"/>
      <c r="AF512" s="2"/>
    </row>
    <row r="513" spans="15:32" thickBot="1" x14ac:dyDescent="0.25">
      <c r="O513" s="2"/>
      <c r="P513" s="2"/>
      <c r="Q513" s="2"/>
      <c r="T513" s="2"/>
      <c r="U513" s="2"/>
      <c r="W513" s="2"/>
      <c r="X513" s="2"/>
      <c r="Y513" s="2"/>
      <c r="Z513" s="2"/>
      <c r="AA513" s="2"/>
      <c r="AB513" s="2"/>
      <c r="AC513" s="6"/>
      <c r="AD513" s="2"/>
      <c r="AE513" s="2"/>
      <c r="AF513" s="2"/>
    </row>
    <row r="514" spans="15:32" thickBot="1" x14ac:dyDescent="0.25">
      <c r="O514" s="2"/>
      <c r="P514" s="2"/>
      <c r="Q514" s="2"/>
      <c r="T514" s="2"/>
      <c r="U514" s="2"/>
      <c r="W514" s="2"/>
      <c r="X514" s="2"/>
      <c r="Y514" s="2"/>
      <c r="Z514" s="2"/>
      <c r="AA514" s="2"/>
      <c r="AB514" s="2"/>
      <c r="AC514" s="6"/>
      <c r="AD514" s="2"/>
      <c r="AE514" s="2"/>
      <c r="AF514" s="2"/>
    </row>
    <row r="515" spans="15:32" thickBot="1" x14ac:dyDescent="0.25">
      <c r="O515" s="2"/>
      <c r="P515" s="2"/>
      <c r="Q515" s="2"/>
      <c r="T515" s="2"/>
      <c r="U515" s="2"/>
      <c r="W515" s="2"/>
      <c r="X515" s="2"/>
      <c r="Y515" s="2"/>
      <c r="Z515" s="2"/>
      <c r="AA515" s="2"/>
      <c r="AB515" s="2"/>
      <c r="AC515" s="6"/>
      <c r="AD515" s="2"/>
      <c r="AE515" s="2"/>
      <c r="AF515" s="2"/>
    </row>
    <row r="516" spans="15:32" thickBot="1" x14ac:dyDescent="0.25">
      <c r="O516" s="2"/>
      <c r="P516" s="2"/>
      <c r="Q516" s="2"/>
      <c r="T516" s="2"/>
      <c r="U516" s="2"/>
      <c r="W516" s="2"/>
      <c r="X516" s="2"/>
      <c r="Y516" s="2"/>
      <c r="Z516" s="2"/>
      <c r="AA516" s="2"/>
      <c r="AB516" s="2"/>
      <c r="AC516" s="6"/>
      <c r="AD516" s="2"/>
      <c r="AE516" s="2"/>
      <c r="AF516" s="2"/>
    </row>
    <row r="517" spans="15:32" thickBot="1" x14ac:dyDescent="0.25">
      <c r="O517" s="2"/>
      <c r="P517" s="2"/>
      <c r="Q517" s="2"/>
      <c r="T517" s="2"/>
      <c r="U517" s="2"/>
      <c r="W517" s="2"/>
      <c r="X517" s="2"/>
      <c r="Y517" s="2"/>
      <c r="Z517" s="2"/>
      <c r="AA517" s="2"/>
      <c r="AB517" s="2"/>
      <c r="AC517" s="6"/>
      <c r="AD517" s="2"/>
      <c r="AE517" s="2"/>
      <c r="AF517" s="2"/>
    </row>
    <row r="518" spans="15:32" thickBot="1" x14ac:dyDescent="0.25">
      <c r="O518" s="2"/>
      <c r="P518" s="2"/>
      <c r="Q518" s="2"/>
      <c r="T518" s="2"/>
      <c r="U518" s="2"/>
      <c r="W518" s="2"/>
      <c r="X518" s="2"/>
      <c r="Y518" s="2"/>
      <c r="Z518" s="2"/>
      <c r="AA518" s="2"/>
      <c r="AB518" s="2"/>
      <c r="AC518" s="6"/>
      <c r="AD518" s="2"/>
      <c r="AE518" s="2"/>
      <c r="AF518" s="2"/>
    </row>
    <row r="519" spans="15:32" thickBot="1" x14ac:dyDescent="0.25">
      <c r="O519" s="2"/>
      <c r="P519" s="2"/>
      <c r="Q519" s="2"/>
      <c r="T519" s="2"/>
      <c r="U519" s="2"/>
      <c r="W519" s="2"/>
      <c r="X519" s="2"/>
      <c r="Y519" s="2"/>
      <c r="Z519" s="2"/>
      <c r="AA519" s="2"/>
      <c r="AB519" s="2"/>
      <c r="AC519" s="6"/>
      <c r="AD519" s="2"/>
      <c r="AE519" s="2"/>
      <c r="AF519" s="2"/>
    </row>
    <row r="520" spans="15:32" thickBot="1" x14ac:dyDescent="0.25">
      <c r="O520" s="2"/>
      <c r="P520" s="2"/>
      <c r="Q520" s="2"/>
      <c r="T520" s="2"/>
      <c r="U520" s="2"/>
      <c r="W520" s="2"/>
      <c r="X520" s="2"/>
      <c r="Y520" s="2"/>
      <c r="Z520" s="2"/>
      <c r="AA520" s="2"/>
      <c r="AB520" s="2"/>
      <c r="AC520" s="6"/>
      <c r="AD520" s="2"/>
      <c r="AE520" s="2"/>
      <c r="AF520" s="2"/>
    </row>
    <row r="521" spans="15:32" thickBot="1" x14ac:dyDescent="0.25">
      <c r="O521" s="2"/>
      <c r="P521" s="2"/>
      <c r="Q521" s="2"/>
      <c r="T521" s="2"/>
      <c r="U521" s="2"/>
      <c r="W521" s="2"/>
      <c r="X521" s="2"/>
      <c r="Y521" s="2"/>
      <c r="Z521" s="2"/>
      <c r="AA521" s="2"/>
      <c r="AB521" s="2"/>
      <c r="AC521" s="6"/>
      <c r="AD521" s="2"/>
      <c r="AE521" s="2"/>
      <c r="AF521" s="2"/>
    </row>
    <row r="522" spans="15:32" thickBot="1" x14ac:dyDescent="0.25">
      <c r="O522" s="2"/>
      <c r="P522" s="2"/>
      <c r="Q522" s="2"/>
      <c r="T522" s="2"/>
      <c r="U522" s="2"/>
      <c r="W522" s="2"/>
      <c r="X522" s="2"/>
      <c r="Y522" s="2"/>
      <c r="Z522" s="2"/>
      <c r="AA522" s="2"/>
      <c r="AB522" s="2"/>
      <c r="AC522" s="6"/>
      <c r="AD522" s="2"/>
      <c r="AE522" s="2"/>
      <c r="AF522" s="2"/>
    </row>
    <row r="523" spans="15:32" thickBot="1" x14ac:dyDescent="0.25">
      <c r="O523" s="2"/>
      <c r="P523" s="2"/>
      <c r="Q523" s="2"/>
      <c r="T523" s="2"/>
      <c r="U523" s="2"/>
      <c r="W523" s="2"/>
      <c r="X523" s="2"/>
      <c r="Y523" s="2"/>
      <c r="Z523" s="2"/>
      <c r="AA523" s="2"/>
      <c r="AB523" s="2"/>
      <c r="AC523" s="6"/>
      <c r="AD523" s="2"/>
      <c r="AE523" s="2"/>
      <c r="AF523" s="2"/>
    </row>
    <row r="524" spans="15:32" thickBot="1" x14ac:dyDescent="0.25">
      <c r="O524" s="2"/>
      <c r="P524" s="2"/>
      <c r="Q524" s="2"/>
      <c r="T524" s="2"/>
      <c r="U524" s="2"/>
      <c r="W524" s="2"/>
      <c r="X524" s="2"/>
      <c r="Y524" s="2"/>
      <c r="Z524" s="2"/>
      <c r="AA524" s="2"/>
      <c r="AB524" s="2"/>
      <c r="AC524" s="6"/>
      <c r="AD524" s="2"/>
      <c r="AE524" s="2"/>
      <c r="AF524" s="2"/>
    </row>
    <row r="525" spans="15:32" thickBot="1" x14ac:dyDescent="0.25">
      <c r="O525" s="2"/>
      <c r="P525" s="2"/>
      <c r="Q525" s="2"/>
      <c r="T525" s="2"/>
      <c r="U525" s="2"/>
      <c r="W525" s="2"/>
      <c r="X525" s="2"/>
      <c r="Y525" s="2"/>
      <c r="Z525" s="2"/>
      <c r="AA525" s="2"/>
      <c r="AB525" s="2"/>
      <c r="AC525" s="6"/>
      <c r="AD525" s="2"/>
      <c r="AE525" s="2"/>
      <c r="AF525" s="2"/>
    </row>
    <row r="526" spans="15:32" thickBot="1" x14ac:dyDescent="0.25">
      <c r="O526" s="2"/>
      <c r="P526" s="2"/>
      <c r="Q526" s="2"/>
      <c r="T526" s="2"/>
      <c r="U526" s="2"/>
      <c r="W526" s="2"/>
      <c r="X526" s="2"/>
      <c r="Y526" s="2"/>
      <c r="Z526" s="2"/>
      <c r="AA526" s="2"/>
      <c r="AB526" s="2"/>
      <c r="AC526" s="6"/>
      <c r="AD526" s="2"/>
      <c r="AE526" s="2"/>
      <c r="AF526" s="2"/>
    </row>
    <row r="527" spans="15:32" thickBot="1" x14ac:dyDescent="0.25">
      <c r="O527" s="2"/>
      <c r="P527" s="2"/>
      <c r="Q527" s="2"/>
      <c r="T527" s="2"/>
      <c r="U527" s="2"/>
      <c r="W527" s="2"/>
      <c r="X527" s="2"/>
      <c r="Y527" s="2"/>
      <c r="Z527" s="2"/>
      <c r="AA527" s="2"/>
      <c r="AB527" s="2"/>
      <c r="AC527" s="6"/>
      <c r="AD527" s="2"/>
      <c r="AE527" s="2"/>
      <c r="AF527" s="2"/>
    </row>
    <row r="528" spans="15:32" thickBot="1" x14ac:dyDescent="0.25">
      <c r="O528" s="2"/>
      <c r="P528" s="2"/>
      <c r="Q528" s="2"/>
      <c r="T528" s="2"/>
      <c r="U528" s="2"/>
      <c r="W528" s="2"/>
      <c r="X528" s="2"/>
      <c r="Y528" s="2"/>
      <c r="Z528" s="2"/>
      <c r="AA528" s="2"/>
      <c r="AB528" s="2"/>
      <c r="AC528" s="6"/>
      <c r="AD528" s="2"/>
      <c r="AE528" s="2"/>
      <c r="AF528" s="2"/>
    </row>
    <row r="529" spans="15:32" thickBot="1" x14ac:dyDescent="0.25">
      <c r="O529" s="2"/>
      <c r="P529" s="2"/>
      <c r="Q529" s="2"/>
      <c r="T529" s="2"/>
      <c r="U529" s="2"/>
      <c r="W529" s="2"/>
      <c r="X529" s="2"/>
      <c r="Y529" s="2"/>
      <c r="Z529" s="2"/>
      <c r="AA529" s="2"/>
      <c r="AB529" s="2"/>
      <c r="AC529" s="6"/>
      <c r="AD529" s="2"/>
      <c r="AE529" s="2"/>
      <c r="AF529" s="2"/>
    </row>
    <row r="530" spans="15:32" thickBot="1" x14ac:dyDescent="0.25">
      <c r="O530" s="2"/>
      <c r="P530" s="2"/>
      <c r="Q530" s="2"/>
      <c r="T530" s="2"/>
      <c r="U530" s="2"/>
      <c r="W530" s="2"/>
      <c r="X530" s="2"/>
      <c r="Y530" s="2"/>
      <c r="Z530" s="2"/>
      <c r="AA530" s="2"/>
      <c r="AB530" s="2"/>
      <c r="AC530" s="6"/>
      <c r="AD530" s="2"/>
      <c r="AE530" s="2"/>
      <c r="AF530" s="2"/>
    </row>
    <row r="531" spans="15:32" thickBot="1" x14ac:dyDescent="0.25">
      <c r="O531" s="2"/>
      <c r="P531" s="2"/>
      <c r="Q531" s="2"/>
      <c r="T531" s="2"/>
      <c r="U531" s="2"/>
      <c r="W531" s="2"/>
      <c r="X531" s="2"/>
      <c r="Y531" s="2"/>
      <c r="Z531" s="2"/>
      <c r="AA531" s="2"/>
      <c r="AB531" s="2"/>
      <c r="AC531" s="6"/>
      <c r="AD531" s="2"/>
      <c r="AE531" s="2"/>
      <c r="AF531" s="2"/>
    </row>
    <row r="532" spans="15:32" thickBot="1" x14ac:dyDescent="0.25">
      <c r="O532" s="2"/>
      <c r="P532" s="2"/>
      <c r="Q532" s="2"/>
      <c r="T532" s="2"/>
      <c r="U532" s="2"/>
      <c r="W532" s="2"/>
      <c r="X532" s="2"/>
      <c r="Y532" s="2"/>
      <c r="Z532" s="2"/>
      <c r="AA532" s="2"/>
      <c r="AB532" s="2"/>
      <c r="AC532" s="6"/>
      <c r="AD532" s="2"/>
      <c r="AE532" s="2"/>
      <c r="AF532" s="2"/>
    </row>
    <row r="533" spans="15:32" thickBot="1" x14ac:dyDescent="0.25">
      <c r="O533" s="2"/>
      <c r="P533" s="2"/>
      <c r="Q533" s="2"/>
      <c r="T533" s="2"/>
      <c r="U533" s="2"/>
      <c r="W533" s="2"/>
      <c r="X533" s="2"/>
      <c r="Y533" s="2"/>
      <c r="Z533" s="2"/>
      <c r="AA533" s="2"/>
      <c r="AB533" s="2"/>
      <c r="AC533" s="6"/>
      <c r="AD533" s="2"/>
      <c r="AE533" s="2"/>
      <c r="AF533" s="2"/>
    </row>
    <row r="534" spans="15:32" thickBot="1" x14ac:dyDescent="0.25">
      <c r="O534" s="2"/>
      <c r="P534" s="2"/>
      <c r="Q534" s="2"/>
      <c r="T534" s="2"/>
      <c r="U534" s="2"/>
      <c r="W534" s="2"/>
      <c r="X534" s="2"/>
      <c r="Y534" s="2"/>
      <c r="Z534" s="2"/>
      <c r="AA534" s="2"/>
      <c r="AB534" s="2"/>
      <c r="AC534" s="6"/>
      <c r="AD534" s="2"/>
      <c r="AE534" s="2"/>
      <c r="AF534" s="2"/>
    </row>
    <row r="535" spans="15:32" thickBot="1" x14ac:dyDescent="0.25">
      <c r="O535" s="2"/>
      <c r="P535" s="2"/>
      <c r="Q535" s="2"/>
      <c r="T535" s="2"/>
      <c r="U535" s="2"/>
      <c r="W535" s="2"/>
      <c r="X535" s="2"/>
      <c r="Y535" s="2"/>
      <c r="Z535" s="2"/>
      <c r="AA535" s="2"/>
      <c r="AB535" s="2"/>
      <c r="AC535" s="6"/>
      <c r="AD535" s="2"/>
      <c r="AE535" s="2"/>
      <c r="AF535" s="2"/>
    </row>
    <row r="536" spans="15:32" thickBot="1" x14ac:dyDescent="0.25">
      <c r="O536" s="2"/>
      <c r="P536" s="2"/>
      <c r="Q536" s="2"/>
      <c r="T536" s="2"/>
      <c r="U536" s="2"/>
      <c r="W536" s="2"/>
      <c r="X536" s="2"/>
      <c r="Y536" s="2"/>
      <c r="Z536" s="2"/>
      <c r="AA536" s="2"/>
      <c r="AB536" s="2"/>
      <c r="AC536" s="6"/>
      <c r="AD536" s="2"/>
      <c r="AE536" s="2"/>
      <c r="AF536" s="2"/>
    </row>
    <row r="537" spans="15:32" thickBot="1" x14ac:dyDescent="0.25">
      <c r="O537" s="2"/>
      <c r="P537" s="2"/>
      <c r="Q537" s="2"/>
      <c r="T537" s="2"/>
      <c r="U537" s="2"/>
      <c r="W537" s="2"/>
      <c r="X537" s="2"/>
      <c r="Y537" s="2"/>
      <c r="Z537" s="2"/>
      <c r="AA537" s="2"/>
      <c r="AB537" s="2"/>
      <c r="AC537" s="6"/>
      <c r="AD537" s="2"/>
      <c r="AE537" s="2"/>
      <c r="AF537" s="2"/>
    </row>
    <row r="538" spans="15:32" thickBot="1" x14ac:dyDescent="0.25">
      <c r="O538" s="2"/>
      <c r="P538" s="2"/>
      <c r="Q538" s="2"/>
      <c r="T538" s="2"/>
      <c r="U538" s="2"/>
      <c r="W538" s="2"/>
      <c r="X538" s="2"/>
      <c r="Y538" s="2"/>
      <c r="Z538" s="2"/>
      <c r="AA538" s="2"/>
      <c r="AB538" s="2"/>
      <c r="AC538" s="6"/>
      <c r="AD538" s="2"/>
      <c r="AE538" s="2"/>
      <c r="AF538" s="2"/>
    </row>
    <row r="539" spans="15:32" thickBot="1" x14ac:dyDescent="0.25">
      <c r="O539" s="2"/>
      <c r="P539" s="2"/>
      <c r="Q539" s="2"/>
      <c r="T539" s="2"/>
      <c r="U539" s="2"/>
      <c r="W539" s="2"/>
      <c r="X539" s="2"/>
      <c r="Y539" s="2"/>
      <c r="Z539" s="2"/>
      <c r="AA539" s="2"/>
      <c r="AB539" s="2"/>
      <c r="AC539" s="6"/>
      <c r="AD539" s="2"/>
      <c r="AE539" s="2"/>
      <c r="AF539" s="2"/>
    </row>
    <row r="540" spans="15:32" thickBot="1" x14ac:dyDescent="0.25">
      <c r="O540" s="2"/>
      <c r="P540" s="2"/>
      <c r="Q540" s="2"/>
      <c r="T540" s="2"/>
      <c r="U540" s="2"/>
      <c r="W540" s="2"/>
      <c r="X540" s="2"/>
      <c r="Y540" s="2"/>
      <c r="Z540" s="2"/>
      <c r="AA540" s="2"/>
      <c r="AB540" s="2"/>
      <c r="AC540" s="6"/>
      <c r="AD540" s="2"/>
      <c r="AE540" s="2"/>
      <c r="AF540" s="2"/>
    </row>
    <row r="541" spans="15:32" thickBot="1" x14ac:dyDescent="0.25">
      <c r="O541" s="2"/>
      <c r="P541" s="2"/>
      <c r="Q541" s="2"/>
      <c r="T541" s="2"/>
      <c r="U541" s="2"/>
      <c r="W541" s="2"/>
      <c r="X541" s="2"/>
      <c r="Y541" s="2"/>
      <c r="Z541" s="2"/>
      <c r="AA541" s="2"/>
      <c r="AB541" s="2"/>
      <c r="AC541" s="6"/>
      <c r="AD541" s="2"/>
      <c r="AE541" s="2"/>
      <c r="AF541" s="2"/>
    </row>
    <row r="542" spans="15:32" thickBot="1" x14ac:dyDescent="0.25">
      <c r="O542" s="2"/>
      <c r="P542" s="2"/>
      <c r="Q542" s="2"/>
      <c r="T542" s="2"/>
      <c r="U542" s="2"/>
      <c r="W542" s="2"/>
      <c r="X542" s="2"/>
      <c r="Y542" s="2"/>
      <c r="Z542" s="2"/>
      <c r="AA542" s="2"/>
      <c r="AB542" s="2"/>
      <c r="AC542" s="6"/>
      <c r="AD542" s="2"/>
      <c r="AE542" s="2"/>
      <c r="AF542" s="2"/>
    </row>
    <row r="543" spans="15:32" thickBot="1" x14ac:dyDescent="0.25">
      <c r="O543" s="2"/>
      <c r="P543" s="2"/>
      <c r="Q543" s="2"/>
      <c r="T543" s="2"/>
      <c r="U543" s="2"/>
      <c r="W543" s="2"/>
      <c r="X543" s="2"/>
      <c r="Y543" s="2"/>
      <c r="Z543" s="2"/>
      <c r="AA543" s="2"/>
      <c r="AB543" s="2"/>
      <c r="AC543" s="6"/>
      <c r="AD543" s="2"/>
      <c r="AE543" s="2"/>
      <c r="AF543" s="2"/>
    </row>
    <row r="544" spans="15:32" thickBot="1" x14ac:dyDescent="0.25">
      <c r="O544" s="2"/>
      <c r="P544" s="2"/>
      <c r="Q544" s="2"/>
      <c r="T544" s="2"/>
      <c r="U544" s="2"/>
      <c r="W544" s="2"/>
      <c r="X544" s="2"/>
      <c r="Y544" s="2"/>
      <c r="Z544" s="2"/>
      <c r="AA544" s="2"/>
      <c r="AB544" s="2"/>
      <c r="AC544" s="6"/>
      <c r="AD544" s="2"/>
      <c r="AE544" s="2"/>
      <c r="AF544" s="2"/>
    </row>
    <row r="545" spans="15:32" thickBot="1" x14ac:dyDescent="0.25">
      <c r="O545" s="2"/>
      <c r="P545" s="2"/>
      <c r="Q545" s="2"/>
      <c r="T545" s="2"/>
      <c r="U545" s="2"/>
      <c r="W545" s="2"/>
      <c r="X545" s="2"/>
      <c r="Y545" s="2"/>
      <c r="Z545" s="2"/>
      <c r="AA545" s="2"/>
      <c r="AB545" s="2"/>
      <c r="AC545" s="6"/>
      <c r="AD545" s="2"/>
      <c r="AE545" s="2"/>
      <c r="AF545" s="2"/>
    </row>
    <row r="546" spans="15:32" thickBot="1" x14ac:dyDescent="0.25">
      <c r="O546" s="2"/>
      <c r="P546" s="2"/>
      <c r="Q546" s="2"/>
      <c r="T546" s="2"/>
      <c r="U546" s="2"/>
      <c r="W546" s="2"/>
      <c r="X546" s="2"/>
      <c r="Y546" s="2"/>
      <c r="Z546" s="2"/>
      <c r="AA546" s="2"/>
      <c r="AB546" s="2"/>
      <c r="AC546" s="6"/>
      <c r="AD546" s="2"/>
      <c r="AE546" s="2"/>
      <c r="AF546" s="2"/>
    </row>
    <row r="547" spans="15:32" thickBot="1" x14ac:dyDescent="0.25">
      <c r="O547" s="2"/>
      <c r="P547" s="2"/>
      <c r="Q547" s="2"/>
      <c r="T547" s="2"/>
      <c r="U547" s="2"/>
      <c r="W547" s="2"/>
      <c r="X547" s="2"/>
      <c r="Y547" s="2"/>
      <c r="Z547" s="2"/>
      <c r="AA547" s="2"/>
      <c r="AB547" s="2"/>
      <c r="AC547" s="6"/>
      <c r="AD547" s="2"/>
      <c r="AE547" s="2"/>
      <c r="AF547" s="2"/>
    </row>
    <row r="548" spans="15:32" thickBot="1" x14ac:dyDescent="0.25">
      <c r="O548" s="2"/>
      <c r="P548" s="2"/>
      <c r="Q548" s="2"/>
      <c r="T548" s="2"/>
      <c r="U548" s="2"/>
      <c r="W548" s="2"/>
      <c r="X548" s="2"/>
      <c r="Y548" s="2"/>
      <c r="Z548" s="2"/>
      <c r="AA548" s="2"/>
      <c r="AB548" s="2"/>
      <c r="AC548" s="6"/>
      <c r="AD548" s="2"/>
      <c r="AE548" s="2"/>
      <c r="AF548" s="2"/>
    </row>
    <row r="549" spans="15:32" thickBot="1" x14ac:dyDescent="0.25">
      <c r="O549" s="2"/>
      <c r="P549" s="2"/>
      <c r="Q549" s="2"/>
      <c r="T549" s="2"/>
      <c r="U549" s="2"/>
      <c r="W549" s="2"/>
      <c r="X549" s="2"/>
      <c r="Y549" s="2"/>
      <c r="Z549" s="2"/>
      <c r="AA549" s="2"/>
      <c r="AB549" s="2"/>
      <c r="AC549" s="6"/>
      <c r="AD549" s="2"/>
      <c r="AE549" s="2"/>
      <c r="AF549" s="2"/>
    </row>
    <row r="550" spans="15:32" thickBot="1" x14ac:dyDescent="0.25">
      <c r="O550" s="2"/>
      <c r="P550" s="2"/>
      <c r="Q550" s="2"/>
      <c r="T550" s="2"/>
      <c r="U550" s="2"/>
      <c r="W550" s="2"/>
      <c r="X550" s="2"/>
      <c r="Y550" s="2"/>
      <c r="Z550" s="2"/>
      <c r="AA550" s="2"/>
      <c r="AB550" s="2"/>
      <c r="AC550" s="6"/>
      <c r="AD550" s="2"/>
      <c r="AE550" s="2"/>
      <c r="AF550" s="2"/>
    </row>
    <row r="551" spans="15:32" thickBot="1" x14ac:dyDescent="0.25">
      <c r="O551" s="2"/>
      <c r="P551" s="2"/>
      <c r="Q551" s="2"/>
      <c r="T551" s="2"/>
      <c r="U551" s="2"/>
      <c r="W551" s="2"/>
      <c r="X551" s="2"/>
      <c r="Y551" s="2"/>
      <c r="Z551" s="2"/>
      <c r="AA551" s="2"/>
      <c r="AB551" s="2"/>
      <c r="AC551" s="6"/>
      <c r="AD551" s="2"/>
      <c r="AE551" s="2"/>
      <c r="AF551" s="2"/>
    </row>
    <row r="552" spans="15:32" thickBot="1" x14ac:dyDescent="0.25">
      <c r="O552" s="2"/>
      <c r="P552" s="2"/>
      <c r="Q552" s="2"/>
      <c r="T552" s="2"/>
      <c r="U552" s="2"/>
      <c r="W552" s="2"/>
      <c r="X552" s="2"/>
      <c r="Y552" s="2"/>
      <c r="Z552" s="2"/>
      <c r="AA552" s="2"/>
      <c r="AB552" s="2"/>
      <c r="AC552" s="6"/>
      <c r="AD552" s="2"/>
      <c r="AE552" s="2"/>
      <c r="AF552" s="2"/>
    </row>
    <row r="553" spans="15:32" thickBot="1" x14ac:dyDescent="0.25">
      <c r="O553" s="2"/>
      <c r="P553" s="2"/>
      <c r="Q553" s="2"/>
      <c r="T553" s="2"/>
      <c r="U553" s="2"/>
      <c r="W553" s="2"/>
      <c r="X553" s="2"/>
      <c r="Y553" s="2"/>
      <c r="Z553" s="2"/>
      <c r="AA553" s="2"/>
      <c r="AB553" s="2"/>
      <c r="AC553" s="6"/>
      <c r="AD553" s="2"/>
      <c r="AE553" s="2"/>
      <c r="AF553" s="2"/>
    </row>
    <row r="554" spans="15:32" thickBot="1" x14ac:dyDescent="0.25">
      <c r="O554" s="2"/>
      <c r="P554" s="2"/>
      <c r="Q554" s="2"/>
      <c r="T554" s="2"/>
      <c r="U554" s="2"/>
      <c r="W554" s="2"/>
      <c r="X554" s="2"/>
      <c r="Y554" s="2"/>
      <c r="Z554" s="2"/>
      <c r="AA554" s="2"/>
      <c r="AB554" s="2"/>
      <c r="AC554" s="6"/>
      <c r="AD554" s="2"/>
      <c r="AE554" s="2"/>
      <c r="AF554" s="2"/>
    </row>
    <row r="555" spans="15:32" thickBot="1" x14ac:dyDescent="0.25">
      <c r="O555" s="2"/>
      <c r="P555" s="2"/>
      <c r="Q555" s="2"/>
      <c r="T555" s="2"/>
      <c r="U555" s="2"/>
      <c r="W555" s="2"/>
      <c r="X555" s="2"/>
      <c r="Y555" s="2"/>
      <c r="Z555" s="2"/>
      <c r="AA555" s="2"/>
      <c r="AB555" s="2"/>
      <c r="AC555" s="6"/>
      <c r="AD555" s="2"/>
      <c r="AE555" s="2"/>
      <c r="AF555" s="2"/>
    </row>
    <row r="556" spans="15:32" thickBot="1" x14ac:dyDescent="0.25">
      <c r="O556" s="2"/>
      <c r="P556" s="2"/>
      <c r="Q556" s="2"/>
      <c r="T556" s="2"/>
      <c r="U556" s="2"/>
      <c r="W556" s="2"/>
      <c r="X556" s="2"/>
      <c r="Y556" s="2"/>
      <c r="Z556" s="2"/>
      <c r="AA556" s="2"/>
      <c r="AB556" s="2"/>
      <c r="AC556" s="6"/>
      <c r="AD556" s="2"/>
      <c r="AE556" s="2"/>
      <c r="AF556" s="2"/>
    </row>
    <row r="557" spans="15:32" thickBot="1" x14ac:dyDescent="0.25">
      <c r="O557" s="2"/>
      <c r="P557" s="2"/>
      <c r="Q557" s="2"/>
      <c r="T557" s="2"/>
      <c r="U557" s="2"/>
      <c r="W557" s="2"/>
      <c r="X557" s="2"/>
      <c r="Y557" s="2"/>
      <c r="Z557" s="2"/>
      <c r="AA557" s="2"/>
      <c r="AB557" s="2"/>
      <c r="AC557" s="6"/>
      <c r="AD557" s="2"/>
      <c r="AE557" s="2"/>
      <c r="AF557" s="2"/>
    </row>
    <row r="558" spans="15:32" thickBot="1" x14ac:dyDescent="0.25">
      <c r="O558" s="2"/>
      <c r="P558" s="2"/>
      <c r="Q558" s="2"/>
      <c r="T558" s="2"/>
      <c r="U558" s="2"/>
      <c r="W558" s="2"/>
      <c r="X558" s="2"/>
      <c r="Y558" s="2"/>
      <c r="Z558" s="2"/>
      <c r="AA558" s="2"/>
      <c r="AB558" s="2"/>
      <c r="AC558" s="6"/>
      <c r="AD558" s="2"/>
      <c r="AE558" s="2"/>
      <c r="AF558" s="2"/>
    </row>
    <row r="559" spans="15:32" thickBot="1" x14ac:dyDescent="0.25">
      <c r="O559" s="2"/>
      <c r="P559" s="2"/>
      <c r="Q559" s="2"/>
      <c r="T559" s="2"/>
      <c r="U559" s="2"/>
      <c r="W559" s="2"/>
      <c r="X559" s="2"/>
      <c r="Y559" s="2"/>
      <c r="Z559" s="2"/>
      <c r="AA559" s="2"/>
      <c r="AB559" s="2"/>
      <c r="AC559" s="6"/>
      <c r="AD559" s="2"/>
      <c r="AE559" s="2"/>
      <c r="AF559" s="2"/>
    </row>
    <row r="560" spans="15:32" thickBot="1" x14ac:dyDescent="0.25">
      <c r="O560" s="2"/>
      <c r="P560" s="2"/>
      <c r="Q560" s="2"/>
      <c r="T560" s="2"/>
      <c r="U560" s="2"/>
      <c r="W560" s="2"/>
      <c r="X560" s="2"/>
      <c r="Y560" s="2"/>
      <c r="Z560" s="2"/>
      <c r="AA560" s="2"/>
      <c r="AB560" s="2"/>
      <c r="AC560" s="6"/>
      <c r="AD560" s="2"/>
      <c r="AE560" s="2"/>
      <c r="AF560" s="2"/>
    </row>
    <row r="561" spans="15:32" thickBot="1" x14ac:dyDescent="0.25">
      <c r="O561" s="2"/>
      <c r="P561" s="2"/>
      <c r="Q561" s="2"/>
      <c r="T561" s="2"/>
      <c r="U561" s="2"/>
      <c r="W561" s="2"/>
      <c r="X561" s="2"/>
      <c r="Y561" s="2"/>
      <c r="Z561" s="2"/>
      <c r="AA561" s="2"/>
      <c r="AB561" s="2"/>
      <c r="AC561" s="6"/>
      <c r="AD561" s="2"/>
      <c r="AE561" s="2"/>
      <c r="AF561" s="2"/>
    </row>
    <row r="562" spans="15:32" thickBot="1" x14ac:dyDescent="0.25">
      <c r="O562" s="2"/>
      <c r="P562" s="2"/>
      <c r="Q562" s="2"/>
      <c r="T562" s="2"/>
      <c r="U562" s="2"/>
      <c r="W562" s="2"/>
      <c r="X562" s="2"/>
      <c r="Y562" s="2"/>
      <c r="Z562" s="2"/>
      <c r="AA562" s="2"/>
      <c r="AB562" s="2"/>
      <c r="AC562" s="6"/>
      <c r="AD562" s="2"/>
      <c r="AE562" s="2"/>
      <c r="AF562" s="2"/>
    </row>
    <row r="563" spans="15:32" thickBot="1" x14ac:dyDescent="0.25">
      <c r="O563" s="2"/>
      <c r="P563" s="2"/>
      <c r="Q563" s="2"/>
      <c r="T563" s="2"/>
      <c r="U563" s="2"/>
      <c r="W563" s="2"/>
      <c r="X563" s="2"/>
      <c r="Y563" s="2"/>
      <c r="Z563" s="2"/>
      <c r="AA563" s="2"/>
      <c r="AB563" s="2"/>
      <c r="AC563" s="6"/>
      <c r="AD563" s="2"/>
      <c r="AE563" s="2"/>
      <c r="AF563" s="2"/>
    </row>
    <row r="564" spans="15:32" thickBot="1" x14ac:dyDescent="0.25">
      <c r="O564" s="2"/>
      <c r="P564" s="2"/>
      <c r="Q564" s="2"/>
      <c r="T564" s="2"/>
      <c r="U564" s="2"/>
      <c r="W564" s="2"/>
      <c r="X564" s="2"/>
      <c r="Y564" s="2"/>
      <c r="Z564" s="2"/>
      <c r="AA564" s="2"/>
      <c r="AB564" s="2"/>
      <c r="AC564" s="6"/>
      <c r="AD564" s="2"/>
      <c r="AE564" s="2"/>
      <c r="AF564" s="2"/>
    </row>
    <row r="565" spans="15:32" thickBot="1" x14ac:dyDescent="0.25">
      <c r="O565" s="2"/>
      <c r="P565" s="2"/>
      <c r="Q565" s="2"/>
      <c r="T565" s="2"/>
      <c r="U565" s="2"/>
      <c r="W565" s="2"/>
      <c r="X565" s="2"/>
      <c r="Y565" s="2"/>
      <c r="Z565" s="2"/>
      <c r="AA565" s="2"/>
      <c r="AB565" s="2"/>
      <c r="AC565" s="6"/>
      <c r="AD565" s="2"/>
      <c r="AE565" s="2"/>
      <c r="AF565" s="2"/>
    </row>
    <row r="566" spans="15:32" thickBot="1" x14ac:dyDescent="0.25">
      <c r="O566" s="2"/>
      <c r="P566" s="2"/>
      <c r="Q566" s="2"/>
      <c r="T566" s="2"/>
      <c r="U566" s="2"/>
      <c r="W566" s="2"/>
      <c r="X566" s="2"/>
      <c r="Y566" s="2"/>
      <c r="Z566" s="2"/>
      <c r="AA566" s="2"/>
      <c r="AB566" s="2"/>
      <c r="AC566" s="6"/>
      <c r="AD566" s="2"/>
      <c r="AE566" s="2"/>
      <c r="AF566" s="2"/>
    </row>
    <row r="567" spans="15:32" thickBot="1" x14ac:dyDescent="0.25">
      <c r="O567" s="2"/>
      <c r="P567" s="2"/>
      <c r="Q567" s="2"/>
      <c r="T567" s="2"/>
      <c r="U567" s="2"/>
      <c r="W567" s="2"/>
      <c r="X567" s="2"/>
      <c r="Y567" s="2"/>
      <c r="Z567" s="2"/>
      <c r="AA567" s="2"/>
      <c r="AB567" s="2"/>
      <c r="AC567" s="6"/>
      <c r="AD567" s="2"/>
      <c r="AE567" s="2"/>
      <c r="AF567" s="2"/>
    </row>
    <row r="568" spans="15:32" thickBot="1" x14ac:dyDescent="0.25">
      <c r="O568" s="2"/>
      <c r="P568" s="2"/>
      <c r="Q568" s="2"/>
      <c r="T568" s="2"/>
      <c r="U568" s="2"/>
      <c r="W568" s="2"/>
      <c r="X568" s="2"/>
      <c r="Y568" s="2"/>
      <c r="Z568" s="2"/>
      <c r="AA568" s="2"/>
      <c r="AB568" s="2"/>
      <c r="AC568" s="6"/>
      <c r="AD568" s="2"/>
      <c r="AE568" s="2"/>
      <c r="AF568" s="2"/>
    </row>
    <row r="569" spans="15:32" thickBot="1" x14ac:dyDescent="0.25">
      <c r="O569" s="2"/>
      <c r="P569" s="2"/>
      <c r="Q569" s="2"/>
      <c r="T569" s="2"/>
      <c r="U569" s="2"/>
      <c r="W569" s="2"/>
      <c r="X569" s="2"/>
      <c r="Y569" s="2"/>
      <c r="Z569" s="2"/>
      <c r="AA569" s="2"/>
      <c r="AB569" s="2"/>
      <c r="AC569" s="6"/>
      <c r="AD569" s="2"/>
      <c r="AE569" s="2"/>
      <c r="AF569" s="2"/>
    </row>
    <row r="570" spans="15:32" thickBot="1" x14ac:dyDescent="0.25">
      <c r="O570" s="2"/>
      <c r="P570" s="2"/>
      <c r="Q570" s="2"/>
      <c r="T570" s="2"/>
      <c r="U570" s="2"/>
      <c r="W570" s="2"/>
      <c r="X570" s="2"/>
      <c r="Y570" s="2"/>
      <c r="Z570" s="2"/>
      <c r="AA570" s="2"/>
      <c r="AB570" s="2"/>
      <c r="AC570" s="6"/>
      <c r="AD570" s="2"/>
      <c r="AE570" s="2"/>
      <c r="AF570" s="2"/>
    </row>
    <row r="571" spans="15:32" thickBot="1" x14ac:dyDescent="0.25">
      <c r="O571" s="2"/>
      <c r="P571" s="2"/>
      <c r="Q571" s="2"/>
      <c r="T571" s="2"/>
      <c r="U571" s="2"/>
      <c r="W571" s="2"/>
      <c r="X571" s="2"/>
      <c r="Y571" s="2"/>
      <c r="Z571" s="2"/>
      <c r="AA571" s="2"/>
      <c r="AB571" s="2"/>
      <c r="AC571" s="6"/>
      <c r="AD571" s="2"/>
      <c r="AE571" s="2"/>
      <c r="AF571" s="2"/>
    </row>
    <row r="572" spans="15:32" thickBot="1" x14ac:dyDescent="0.25">
      <c r="O572" s="2"/>
      <c r="P572" s="2"/>
      <c r="Q572" s="2"/>
      <c r="T572" s="2"/>
      <c r="U572" s="2"/>
      <c r="W572" s="2"/>
      <c r="X572" s="2"/>
      <c r="Y572" s="2"/>
      <c r="Z572" s="2"/>
      <c r="AA572" s="2"/>
      <c r="AB572" s="2"/>
      <c r="AC572" s="6"/>
      <c r="AD572" s="2"/>
      <c r="AE572" s="2"/>
      <c r="AF572" s="2"/>
    </row>
    <row r="573" spans="15:32" thickBot="1" x14ac:dyDescent="0.25">
      <c r="O573" s="2"/>
      <c r="P573" s="2"/>
      <c r="Q573" s="2"/>
      <c r="T573" s="2"/>
      <c r="U573" s="2"/>
      <c r="W573" s="2"/>
      <c r="X573" s="2"/>
      <c r="Y573" s="2"/>
      <c r="Z573" s="2"/>
      <c r="AA573" s="2"/>
      <c r="AB573" s="2"/>
      <c r="AC573" s="6"/>
      <c r="AD573" s="2"/>
      <c r="AE573" s="2"/>
      <c r="AF573" s="2"/>
    </row>
    <row r="574" spans="15:32" thickBot="1" x14ac:dyDescent="0.25">
      <c r="O574" s="2"/>
      <c r="P574" s="2"/>
      <c r="Q574" s="2"/>
      <c r="T574" s="2"/>
      <c r="U574" s="2"/>
      <c r="W574" s="2"/>
      <c r="X574" s="2"/>
      <c r="Y574" s="2"/>
      <c r="Z574" s="2"/>
      <c r="AA574" s="2"/>
      <c r="AB574" s="2"/>
      <c r="AC574" s="6"/>
      <c r="AD574" s="2"/>
      <c r="AE574" s="2"/>
      <c r="AF574" s="2"/>
    </row>
    <row r="575" spans="15:32" thickBot="1" x14ac:dyDescent="0.25">
      <c r="O575" s="2"/>
      <c r="P575" s="2"/>
      <c r="Q575" s="2"/>
      <c r="T575" s="2"/>
      <c r="U575" s="2"/>
      <c r="W575" s="2"/>
      <c r="X575" s="2"/>
      <c r="Y575" s="2"/>
      <c r="Z575" s="2"/>
      <c r="AA575" s="2"/>
      <c r="AB575" s="2"/>
      <c r="AC575" s="6"/>
      <c r="AD575" s="2"/>
      <c r="AE575" s="2"/>
      <c r="AF575" s="2"/>
    </row>
    <row r="576" spans="15:32" thickBot="1" x14ac:dyDescent="0.25">
      <c r="O576" s="2"/>
      <c r="P576" s="2"/>
      <c r="Q576" s="2"/>
      <c r="T576" s="2"/>
      <c r="U576" s="2"/>
      <c r="W576" s="2"/>
      <c r="X576" s="2"/>
      <c r="Y576" s="2"/>
      <c r="Z576" s="2"/>
      <c r="AA576" s="2"/>
      <c r="AB576" s="2"/>
      <c r="AC576" s="6"/>
      <c r="AD576" s="2"/>
      <c r="AE576" s="2"/>
      <c r="AF576" s="2"/>
    </row>
    <row r="577" spans="15:32" thickBot="1" x14ac:dyDescent="0.25">
      <c r="O577" s="2"/>
      <c r="P577" s="2"/>
      <c r="Q577" s="2"/>
      <c r="T577" s="2"/>
      <c r="U577" s="2"/>
      <c r="W577" s="2"/>
      <c r="X577" s="2"/>
      <c r="Y577" s="2"/>
      <c r="Z577" s="2"/>
      <c r="AA577" s="2"/>
      <c r="AB577" s="2"/>
      <c r="AC577" s="6"/>
      <c r="AD577" s="2"/>
      <c r="AE577" s="2"/>
      <c r="AF577" s="2"/>
    </row>
    <row r="578" spans="15:32" thickBot="1" x14ac:dyDescent="0.25">
      <c r="O578" s="2"/>
      <c r="P578" s="2"/>
      <c r="Q578" s="2"/>
      <c r="T578" s="2"/>
      <c r="U578" s="2"/>
      <c r="W578" s="2"/>
      <c r="X578" s="2"/>
      <c r="Y578" s="2"/>
      <c r="Z578" s="2"/>
      <c r="AA578" s="2"/>
      <c r="AB578" s="2"/>
      <c r="AC578" s="6"/>
      <c r="AD578" s="2"/>
      <c r="AE578" s="2"/>
      <c r="AF578" s="2"/>
    </row>
    <row r="579" spans="15:32" thickBot="1" x14ac:dyDescent="0.25">
      <c r="O579" s="2"/>
      <c r="P579" s="2"/>
      <c r="Q579" s="2"/>
      <c r="T579" s="2"/>
      <c r="U579" s="2"/>
      <c r="W579" s="2"/>
      <c r="X579" s="2"/>
      <c r="Y579" s="2"/>
      <c r="Z579" s="2"/>
      <c r="AA579" s="2"/>
      <c r="AB579" s="2"/>
      <c r="AC579" s="6"/>
      <c r="AD579" s="2"/>
      <c r="AE579" s="2"/>
      <c r="AF579" s="2"/>
    </row>
    <row r="580" spans="15:32" thickBot="1" x14ac:dyDescent="0.25">
      <c r="O580" s="2"/>
      <c r="P580" s="2"/>
      <c r="Q580" s="2"/>
      <c r="T580" s="2"/>
      <c r="U580" s="2"/>
      <c r="W580" s="2"/>
      <c r="X580" s="2"/>
      <c r="Y580" s="2"/>
      <c r="Z580" s="2"/>
      <c r="AA580" s="2"/>
      <c r="AB580" s="2"/>
      <c r="AC580" s="6"/>
      <c r="AD580" s="2"/>
      <c r="AE580" s="2"/>
      <c r="AF580" s="2"/>
    </row>
    <row r="581" spans="15:32" thickBot="1" x14ac:dyDescent="0.25">
      <c r="O581" s="2"/>
      <c r="P581" s="2"/>
      <c r="Q581" s="2"/>
      <c r="T581" s="2"/>
      <c r="U581" s="2"/>
      <c r="W581" s="2"/>
      <c r="X581" s="2"/>
      <c r="Y581" s="2"/>
      <c r="Z581" s="2"/>
      <c r="AA581" s="2"/>
      <c r="AB581" s="2"/>
      <c r="AC581" s="6"/>
      <c r="AD581" s="2"/>
      <c r="AE581" s="2"/>
      <c r="AF581" s="2"/>
    </row>
    <row r="582" spans="15:32" thickBot="1" x14ac:dyDescent="0.25">
      <c r="O582" s="2"/>
      <c r="P582" s="2"/>
      <c r="Q582" s="2"/>
      <c r="T582" s="2"/>
      <c r="U582" s="2"/>
      <c r="W582" s="2"/>
      <c r="X582" s="2"/>
      <c r="Y582" s="2"/>
      <c r="Z582" s="2"/>
      <c r="AA582" s="2"/>
      <c r="AB582" s="2"/>
      <c r="AC582" s="6"/>
      <c r="AD582" s="2"/>
      <c r="AE582" s="2"/>
      <c r="AF582" s="2"/>
    </row>
    <row r="583" spans="15:32" thickBot="1" x14ac:dyDescent="0.25">
      <c r="O583" s="2"/>
      <c r="P583" s="2"/>
      <c r="Q583" s="2"/>
      <c r="T583" s="2"/>
      <c r="U583" s="2"/>
      <c r="W583" s="2"/>
      <c r="X583" s="2"/>
      <c r="Y583" s="2"/>
      <c r="Z583" s="2"/>
      <c r="AA583" s="2"/>
      <c r="AB583" s="2"/>
      <c r="AC583" s="6"/>
      <c r="AD583" s="2"/>
      <c r="AE583" s="2"/>
      <c r="AF583" s="2"/>
    </row>
    <row r="584" spans="15:32" thickBot="1" x14ac:dyDescent="0.25">
      <c r="O584" s="2"/>
      <c r="P584" s="2"/>
      <c r="Q584" s="2"/>
      <c r="T584" s="2"/>
      <c r="U584" s="2"/>
      <c r="W584" s="2"/>
      <c r="X584" s="2"/>
      <c r="Y584" s="2"/>
      <c r="Z584" s="2"/>
      <c r="AA584" s="2"/>
      <c r="AB584" s="2"/>
      <c r="AC584" s="6"/>
      <c r="AD584" s="2"/>
      <c r="AE584" s="2"/>
      <c r="AF584" s="2"/>
    </row>
    <row r="585" spans="15:32" thickBot="1" x14ac:dyDescent="0.25">
      <c r="O585" s="2"/>
      <c r="P585" s="2"/>
      <c r="Q585" s="2"/>
      <c r="T585" s="2"/>
      <c r="U585" s="2"/>
      <c r="W585" s="2"/>
      <c r="X585" s="2"/>
      <c r="Y585" s="2"/>
      <c r="Z585" s="2"/>
      <c r="AA585" s="2"/>
      <c r="AB585" s="2"/>
      <c r="AC585" s="6"/>
      <c r="AD585" s="2"/>
      <c r="AE585" s="2"/>
      <c r="AF585" s="2"/>
    </row>
    <row r="586" spans="15:32" thickBot="1" x14ac:dyDescent="0.25">
      <c r="O586" s="2"/>
      <c r="P586" s="2"/>
      <c r="Q586" s="2"/>
      <c r="T586" s="2"/>
      <c r="U586" s="2"/>
      <c r="W586" s="2"/>
      <c r="X586" s="2"/>
      <c r="Y586" s="2"/>
      <c r="Z586" s="2"/>
      <c r="AA586" s="2"/>
      <c r="AB586" s="2"/>
      <c r="AC586" s="6"/>
      <c r="AD586" s="2"/>
      <c r="AE586" s="2"/>
      <c r="AF586" s="2"/>
    </row>
    <row r="587" spans="15:32" thickBot="1" x14ac:dyDescent="0.25">
      <c r="O587" s="2"/>
      <c r="P587" s="2"/>
      <c r="Q587" s="2"/>
      <c r="T587" s="2"/>
      <c r="U587" s="2"/>
      <c r="W587" s="2"/>
      <c r="X587" s="2"/>
      <c r="Y587" s="2"/>
      <c r="Z587" s="2"/>
      <c r="AA587" s="2"/>
      <c r="AB587" s="2"/>
      <c r="AC587" s="6"/>
      <c r="AD587" s="2"/>
      <c r="AE587" s="2"/>
      <c r="AF587" s="2"/>
    </row>
    <row r="588" spans="15:32" thickBot="1" x14ac:dyDescent="0.25">
      <c r="O588" s="2"/>
      <c r="P588" s="2"/>
      <c r="Q588" s="2"/>
      <c r="T588" s="2"/>
      <c r="U588" s="2"/>
      <c r="W588" s="2"/>
      <c r="X588" s="2"/>
      <c r="Y588" s="2"/>
      <c r="Z588" s="2"/>
      <c r="AA588" s="2"/>
      <c r="AB588" s="2"/>
      <c r="AC588" s="6"/>
      <c r="AD588" s="2"/>
      <c r="AE588" s="2"/>
      <c r="AF588" s="2"/>
    </row>
    <row r="589" spans="15:32" thickBot="1" x14ac:dyDescent="0.25">
      <c r="O589" s="2"/>
      <c r="P589" s="2"/>
      <c r="Q589" s="2"/>
      <c r="T589" s="2"/>
      <c r="U589" s="2"/>
      <c r="W589" s="2"/>
      <c r="X589" s="2"/>
      <c r="Y589" s="2"/>
      <c r="Z589" s="2"/>
      <c r="AA589" s="2"/>
      <c r="AB589" s="2"/>
      <c r="AC589" s="6"/>
      <c r="AD589" s="2"/>
      <c r="AE589" s="2"/>
      <c r="AF589" s="2"/>
    </row>
    <row r="590" spans="15:32" thickBot="1" x14ac:dyDescent="0.25">
      <c r="O590" s="2"/>
      <c r="P590" s="2"/>
      <c r="Q590" s="2"/>
      <c r="T590" s="2"/>
      <c r="U590" s="2"/>
      <c r="W590" s="2"/>
      <c r="X590" s="2"/>
      <c r="Y590" s="2"/>
      <c r="Z590" s="2"/>
      <c r="AA590" s="2"/>
      <c r="AB590" s="2"/>
      <c r="AC590" s="6"/>
      <c r="AD590" s="2"/>
      <c r="AE590" s="2"/>
      <c r="AF590" s="2"/>
    </row>
    <row r="591" spans="15:32" thickBot="1" x14ac:dyDescent="0.25">
      <c r="O591" s="2"/>
      <c r="P591" s="2"/>
      <c r="Q591" s="2"/>
      <c r="T591" s="2"/>
      <c r="U591" s="2"/>
      <c r="W591" s="2"/>
      <c r="X591" s="2"/>
      <c r="Y591" s="2"/>
      <c r="Z591" s="2"/>
      <c r="AA591" s="2"/>
      <c r="AB591" s="2"/>
      <c r="AC591" s="6"/>
      <c r="AD591" s="2"/>
      <c r="AE591" s="2"/>
      <c r="AF591" s="2"/>
    </row>
    <row r="592" spans="15:32" thickBot="1" x14ac:dyDescent="0.25">
      <c r="O592" s="2"/>
      <c r="P592" s="2"/>
      <c r="Q592" s="2"/>
      <c r="T592" s="2"/>
      <c r="U592" s="2"/>
      <c r="W592" s="2"/>
      <c r="X592" s="2"/>
      <c r="Y592" s="2"/>
      <c r="Z592" s="2"/>
      <c r="AA592" s="2"/>
      <c r="AB592" s="2"/>
      <c r="AC592" s="6"/>
      <c r="AD592" s="2"/>
      <c r="AE592" s="2"/>
      <c r="AF592" s="2"/>
    </row>
    <row r="593" spans="15:32" thickBot="1" x14ac:dyDescent="0.25">
      <c r="O593" s="2"/>
      <c r="P593" s="2"/>
      <c r="Q593" s="2"/>
      <c r="T593" s="2"/>
      <c r="U593" s="2"/>
      <c r="W593" s="2"/>
      <c r="X593" s="2"/>
      <c r="Y593" s="2"/>
      <c r="Z593" s="2"/>
      <c r="AA593" s="2"/>
      <c r="AB593" s="2"/>
      <c r="AC593" s="6"/>
      <c r="AD593" s="2"/>
      <c r="AE593" s="2"/>
      <c r="AF593" s="2"/>
    </row>
    <row r="594" spans="15:32" thickBot="1" x14ac:dyDescent="0.25">
      <c r="O594" s="2"/>
      <c r="P594" s="2"/>
      <c r="Q594" s="2"/>
      <c r="T594" s="2"/>
      <c r="U594" s="2"/>
      <c r="W594" s="2"/>
      <c r="X594" s="2"/>
      <c r="Y594" s="2"/>
      <c r="Z594" s="2"/>
      <c r="AA594" s="2"/>
      <c r="AB594" s="2"/>
      <c r="AC594" s="6"/>
      <c r="AD594" s="2"/>
      <c r="AE594" s="2"/>
      <c r="AF594" s="2"/>
    </row>
    <row r="595" spans="15:32" thickBot="1" x14ac:dyDescent="0.25">
      <c r="O595" s="2"/>
      <c r="P595" s="2"/>
      <c r="Q595" s="2"/>
      <c r="T595" s="2"/>
      <c r="U595" s="2"/>
      <c r="W595" s="2"/>
      <c r="X595" s="2"/>
      <c r="Y595" s="2"/>
      <c r="Z595" s="2"/>
      <c r="AA595" s="2"/>
      <c r="AB595" s="2"/>
      <c r="AC595" s="6"/>
      <c r="AD595" s="2"/>
      <c r="AE595" s="2"/>
      <c r="AF595" s="2"/>
    </row>
    <row r="596" spans="15:32" thickBot="1" x14ac:dyDescent="0.25">
      <c r="O596" s="2"/>
      <c r="P596" s="2"/>
      <c r="Q596" s="2"/>
      <c r="T596" s="2"/>
      <c r="U596" s="2"/>
      <c r="W596" s="2"/>
      <c r="X596" s="2"/>
      <c r="Y596" s="2"/>
      <c r="Z596" s="2"/>
      <c r="AA596" s="2"/>
      <c r="AB596" s="2"/>
      <c r="AC596" s="6"/>
      <c r="AD596" s="2"/>
      <c r="AE596" s="2"/>
      <c r="AF596" s="2"/>
    </row>
    <row r="597" spans="15:32" thickBot="1" x14ac:dyDescent="0.25">
      <c r="O597" s="2"/>
      <c r="P597" s="2"/>
      <c r="Q597" s="2"/>
      <c r="T597" s="2"/>
      <c r="U597" s="2"/>
      <c r="W597" s="2"/>
      <c r="X597" s="2"/>
      <c r="Y597" s="2"/>
      <c r="Z597" s="2"/>
      <c r="AA597" s="2"/>
      <c r="AB597" s="2"/>
      <c r="AC597" s="6"/>
      <c r="AD597" s="2"/>
      <c r="AE597" s="2"/>
      <c r="AF597" s="2"/>
    </row>
    <row r="598" spans="15:32" thickBot="1" x14ac:dyDescent="0.25">
      <c r="O598" s="2"/>
      <c r="P598" s="2"/>
      <c r="Q598" s="2"/>
      <c r="T598" s="2"/>
      <c r="U598" s="2"/>
      <c r="W598" s="2"/>
      <c r="X598" s="2"/>
      <c r="Y598" s="2"/>
      <c r="Z598" s="2"/>
      <c r="AA598" s="2"/>
      <c r="AB598" s="2"/>
      <c r="AC598" s="6"/>
      <c r="AD598" s="2"/>
      <c r="AE598" s="2"/>
      <c r="AF598" s="2"/>
    </row>
    <row r="599" spans="15:32" thickBot="1" x14ac:dyDescent="0.25">
      <c r="O599" s="2"/>
      <c r="P599" s="2"/>
      <c r="Q599" s="2"/>
      <c r="T599" s="2"/>
      <c r="U599" s="2"/>
      <c r="W599" s="2"/>
      <c r="X599" s="2"/>
      <c r="Y599" s="2"/>
      <c r="Z599" s="2"/>
      <c r="AA599" s="2"/>
      <c r="AB599" s="2"/>
      <c r="AC599" s="6"/>
      <c r="AD599" s="2"/>
      <c r="AE599" s="2"/>
      <c r="AF599" s="2"/>
    </row>
    <row r="600" spans="15:32" thickBot="1" x14ac:dyDescent="0.25">
      <c r="O600" s="2"/>
      <c r="P600" s="2"/>
      <c r="Q600" s="2"/>
      <c r="T600" s="2"/>
      <c r="U600" s="2"/>
      <c r="W600" s="2"/>
      <c r="X600" s="2"/>
      <c r="Y600" s="2"/>
      <c r="Z600" s="2"/>
      <c r="AA600" s="2"/>
      <c r="AB600" s="2"/>
      <c r="AC600" s="6"/>
      <c r="AD600" s="2"/>
      <c r="AE600" s="2"/>
      <c r="AF600" s="2"/>
    </row>
    <row r="601" spans="15:32" thickBot="1" x14ac:dyDescent="0.25">
      <c r="O601" s="2"/>
      <c r="P601" s="2"/>
      <c r="Q601" s="2"/>
      <c r="T601" s="2"/>
      <c r="U601" s="2"/>
      <c r="W601" s="2"/>
      <c r="X601" s="2"/>
      <c r="Y601" s="2"/>
      <c r="Z601" s="2"/>
      <c r="AA601" s="2"/>
      <c r="AB601" s="2"/>
      <c r="AC601" s="6"/>
      <c r="AD601" s="2"/>
      <c r="AE601" s="2"/>
      <c r="AF601" s="2"/>
    </row>
    <row r="602" spans="15:32" thickBot="1" x14ac:dyDescent="0.25">
      <c r="O602" s="2"/>
      <c r="P602" s="2"/>
      <c r="Q602" s="2"/>
      <c r="T602" s="2"/>
      <c r="U602" s="2"/>
      <c r="W602" s="2"/>
      <c r="X602" s="2"/>
      <c r="Y602" s="2"/>
      <c r="Z602" s="2"/>
      <c r="AA602" s="2"/>
      <c r="AB602" s="2"/>
      <c r="AC602" s="6"/>
      <c r="AD602" s="2"/>
      <c r="AE602" s="2"/>
      <c r="AF602" s="2"/>
    </row>
    <row r="603" spans="15:32" thickBot="1" x14ac:dyDescent="0.25">
      <c r="O603" s="2"/>
      <c r="P603" s="2"/>
      <c r="Q603" s="2"/>
      <c r="T603" s="2"/>
      <c r="U603" s="2"/>
      <c r="W603" s="2"/>
      <c r="X603" s="2"/>
      <c r="Y603" s="2"/>
      <c r="Z603" s="2"/>
      <c r="AA603" s="2"/>
      <c r="AB603" s="2"/>
      <c r="AC603" s="6"/>
      <c r="AD603" s="2"/>
      <c r="AE603" s="2"/>
      <c r="AF603" s="2"/>
    </row>
    <row r="604" spans="15:32" thickBot="1" x14ac:dyDescent="0.25">
      <c r="O604" s="2"/>
      <c r="P604" s="2"/>
      <c r="Q604" s="2"/>
      <c r="T604" s="2"/>
      <c r="U604" s="2"/>
      <c r="W604" s="2"/>
      <c r="X604" s="2"/>
      <c r="Y604" s="2"/>
      <c r="Z604" s="2"/>
      <c r="AA604" s="2"/>
      <c r="AB604" s="2"/>
      <c r="AC604" s="6"/>
      <c r="AD604" s="2"/>
      <c r="AE604" s="2"/>
      <c r="AF604" s="2"/>
    </row>
    <row r="605" spans="15:32" thickBot="1" x14ac:dyDescent="0.25">
      <c r="O605" s="2"/>
      <c r="P605" s="2"/>
      <c r="Q605" s="2"/>
      <c r="T605" s="2"/>
      <c r="U605" s="2"/>
      <c r="W605" s="2"/>
      <c r="X605" s="2"/>
      <c r="Y605" s="2"/>
      <c r="Z605" s="2"/>
      <c r="AA605" s="2"/>
      <c r="AB605" s="2"/>
      <c r="AC605" s="6"/>
      <c r="AD605" s="2"/>
      <c r="AE605" s="2"/>
      <c r="AF605" s="2"/>
    </row>
    <row r="606" spans="15:32" thickBot="1" x14ac:dyDescent="0.25">
      <c r="O606" s="2"/>
      <c r="P606" s="2"/>
      <c r="Q606" s="2"/>
      <c r="T606" s="2"/>
      <c r="U606" s="2"/>
      <c r="W606" s="2"/>
      <c r="X606" s="2"/>
      <c r="Y606" s="2"/>
      <c r="Z606" s="2"/>
      <c r="AA606" s="2"/>
      <c r="AB606" s="2"/>
      <c r="AC606" s="6"/>
      <c r="AD606" s="2"/>
      <c r="AE606" s="2"/>
      <c r="AF606" s="2"/>
    </row>
    <row r="607" spans="15:32" thickBot="1" x14ac:dyDescent="0.25">
      <c r="O607" s="2"/>
      <c r="P607" s="2"/>
      <c r="Q607" s="2"/>
      <c r="T607" s="2"/>
      <c r="U607" s="2"/>
      <c r="W607" s="2"/>
      <c r="X607" s="2"/>
      <c r="Y607" s="2"/>
      <c r="Z607" s="2"/>
      <c r="AA607" s="2"/>
      <c r="AB607" s="2"/>
      <c r="AC607" s="6"/>
      <c r="AD607" s="2"/>
      <c r="AE607" s="2"/>
      <c r="AF607" s="2"/>
    </row>
    <row r="608" spans="15:32" thickBot="1" x14ac:dyDescent="0.25">
      <c r="O608" s="2"/>
      <c r="P608" s="2"/>
      <c r="Q608" s="2"/>
      <c r="T608" s="2"/>
      <c r="U608" s="2"/>
      <c r="W608" s="2"/>
      <c r="X608" s="2"/>
      <c r="Y608" s="2"/>
      <c r="Z608" s="2"/>
      <c r="AA608" s="2"/>
      <c r="AB608" s="2"/>
      <c r="AC608" s="6"/>
      <c r="AD608" s="2"/>
      <c r="AE608" s="2"/>
      <c r="AF608" s="2"/>
    </row>
    <row r="609" spans="15:32" thickBot="1" x14ac:dyDescent="0.25">
      <c r="O609" s="2"/>
      <c r="P609" s="2"/>
      <c r="Q609" s="2"/>
      <c r="T609" s="2"/>
      <c r="U609" s="2"/>
      <c r="W609" s="2"/>
      <c r="X609" s="2"/>
      <c r="Y609" s="2"/>
      <c r="Z609" s="2"/>
      <c r="AA609" s="2"/>
      <c r="AB609" s="2"/>
      <c r="AC609" s="6"/>
      <c r="AD609" s="2"/>
      <c r="AE609" s="2"/>
      <c r="AF609" s="2"/>
    </row>
    <row r="610" spans="15:32" thickBot="1" x14ac:dyDescent="0.25">
      <c r="O610" s="2"/>
      <c r="P610" s="2"/>
      <c r="Q610" s="2"/>
      <c r="T610" s="2"/>
      <c r="U610" s="2"/>
      <c r="W610" s="2"/>
      <c r="X610" s="2"/>
      <c r="Y610" s="2"/>
      <c r="Z610" s="2"/>
      <c r="AA610" s="2"/>
      <c r="AB610" s="2"/>
      <c r="AC610" s="6"/>
      <c r="AD610" s="2"/>
      <c r="AE610" s="2"/>
      <c r="AF610" s="2"/>
    </row>
    <row r="611" spans="15:32" thickBot="1" x14ac:dyDescent="0.25">
      <c r="O611" s="2"/>
      <c r="P611" s="2"/>
      <c r="Q611" s="2"/>
      <c r="T611" s="2"/>
      <c r="U611" s="2"/>
      <c r="W611" s="2"/>
      <c r="X611" s="2"/>
      <c r="Y611" s="2"/>
      <c r="Z611" s="2"/>
      <c r="AA611" s="2"/>
      <c r="AB611" s="2"/>
      <c r="AC611" s="6"/>
      <c r="AD611" s="2"/>
      <c r="AE611" s="2"/>
      <c r="AF611" s="2"/>
    </row>
    <row r="612" spans="15:32" thickBot="1" x14ac:dyDescent="0.25">
      <c r="O612" s="2"/>
      <c r="P612" s="2"/>
      <c r="Q612" s="2"/>
      <c r="T612" s="2"/>
      <c r="U612" s="2"/>
      <c r="W612" s="2"/>
      <c r="X612" s="2"/>
      <c r="Y612" s="2"/>
      <c r="Z612" s="2"/>
      <c r="AA612" s="2"/>
      <c r="AB612" s="2"/>
      <c r="AC612" s="6"/>
      <c r="AD612" s="2"/>
      <c r="AE612" s="2"/>
      <c r="AF612" s="2"/>
    </row>
    <row r="613" spans="15:32" thickBot="1" x14ac:dyDescent="0.25">
      <c r="O613" s="2"/>
      <c r="P613" s="2"/>
      <c r="Q613" s="2"/>
      <c r="T613" s="2"/>
      <c r="U613" s="2"/>
      <c r="W613" s="2"/>
      <c r="X613" s="2"/>
      <c r="Y613" s="2"/>
      <c r="Z613" s="2"/>
      <c r="AA613" s="2"/>
      <c r="AB613" s="2"/>
      <c r="AC613" s="6"/>
      <c r="AD613" s="2"/>
      <c r="AE613" s="2"/>
      <c r="AF613" s="2"/>
    </row>
    <row r="614" spans="15:32" thickBot="1" x14ac:dyDescent="0.25">
      <c r="O614" s="2"/>
      <c r="P614" s="2"/>
      <c r="Q614" s="2"/>
      <c r="T614" s="2"/>
      <c r="U614" s="2"/>
      <c r="W614" s="2"/>
      <c r="X614" s="2"/>
      <c r="Y614" s="2"/>
      <c r="Z614" s="2"/>
      <c r="AA614" s="2"/>
      <c r="AB614" s="2"/>
      <c r="AC614" s="6"/>
      <c r="AD614" s="2"/>
      <c r="AE614" s="2"/>
      <c r="AF614" s="2"/>
    </row>
    <row r="615" spans="15:32" thickBot="1" x14ac:dyDescent="0.25">
      <c r="O615" s="2"/>
      <c r="P615" s="2"/>
      <c r="Q615" s="2"/>
      <c r="T615" s="2"/>
      <c r="U615" s="2"/>
      <c r="W615" s="2"/>
      <c r="X615" s="2"/>
      <c r="Y615" s="2"/>
      <c r="Z615" s="2"/>
      <c r="AA615" s="2"/>
      <c r="AB615" s="2"/>
      <c r="AC615" s="6"/>
      <c r="AD615" s="2"/>
      <c r="AE615" s="2"/>
      <c r="AF615" s="2"/>
    </row>
    <row r="616" spans="15:32" thickBot="1" x14ac:dyDescent="0.25">
      <c r="O616" s="2"/>
      <c r="P616" s="2"/>
      <c r="Q616" s="2"/>
      <c r="T616" s="2"/>
      <c r="U616" s="2"/>
      <c r="W616" s="2"/>
      <c r="X616" s="2"/>
      <c r="Y616" s="2"/>
      <c r="Z616" s="2"/>
      <c r="AA616" s="2"/>
      <c r="AB616" s="2"/>
      <c r="AC616" s="6"/>
      <c r="AD616" s="2"/>
      <c r="AE616" s="2"/>
      <c r="AF616" s="2"/>
    </row>
    <row r="617" spans="15:32" thickBot="1" x14ac:dyDescent="0.25">
      <c r="O617" s="2"/>
      <c r="P617" s="2"/>
      <c r="Q617" s="2"/>
      <c r="T617" s="2"/>
      <c r="U617" s="2"/>
      <c r="W617" s="2"/>
      <c r="X617" s="2"/>
      <c r="Y617" s="2"/>
      <c r="Z617" s="2"/>
      <c r="AA617" s="2"/>
      <c r="AB617" s="2"/>
      <c r="AC617" s="6"/>
      <c r="AD617" s="2"/>
      <c r="AE617" s="2"/>
      <c r="AF617" s="2"/>
    </row>
    <row r="618" spans="15:32" thickBot="1" x14ac:dyDescent="0.25">
      <c r="O618" s="2"/>
      <c r="P618" s="2"/>
      <c r="Q618" s="2"/>
      <c r="T618" s="2"/>
      <c r="U618" s="2"/>
      <c r="W618" s="2"/>
      <c r="X618" s="2"/>
      <c r="Y618" s="2"/>
      <c r="Z618" s="2"/>
      <c r="AA618" s="2"/>
      <c r="AB618" s="2"/>
      <c r="AC618" s="6"/>
      <c r="AD618" s="2"/>
      <c r="AE618" s="2"/>
      <c r="AF618" s="2"/>
    </row>
    <row r="619" spans="15:32" thickBot="1" x14ac:dyDescent="0.25">
      <c r="O619" s="2"/>
      <c r="P619" s="2"/>
      <c r="Q619" s="2"/>
      <c r="T619" s="2"/>
      <c r="U619" s="2"/>
      <c r="W619" s="2"/>
      <c r="X619" s="2"/>
      <c r="Y619" s="2"/>
      <c r="Z619" s="2"/>
      <c r="AA619" s="2"/>
      <c r="AB619" s="2"/>
      <c r="AC619" s="6"/>
      <c r="AD619" s="2"/>
      <c r="AE619" s="2"/>
      <c r="AF619" s="2"/>
    </row>
    <row r="620" spans="15:32" thickBot="1" x14ac:dyDescent="0.25">
      <c r="O620" s="2"/>
      <c r="P620" s="2"/>
      <c r="Q620" s="2"/>
      <c r="T620" s="2"/>
      <c r="U620" s="2"/>
      <c r="W620" s="2"/>
      <c r="X620" s="2"/>
      <c r="Y620" s="2"/>
      <c r="Z620" s="2"/>
      <c r="AA620" s="2"/>
      <c r="AB620" s="2"/>
      <c r="AC620" s="6"/>
      <c r="AD620" s="2"/>
      <c r="AE620" s="2"/>
      <c r="AF620" s="2"/>
    </row>
    <row r="621" spans="15:32" thickBot="1" x14ac:dyDescent="0.25">
      <c r="O621" s="2"/>
      <c r="P621" s="2"/>
      <c r="Q621" s="2"/>
      <c r="T621" s="2"/>
      <c r="U621" s="2"/>
      <c r="W621" s="2"/>
      <c r="X621" s="2"/>
      <c r="Y621" s="2"/>
      <c r="Z621" s="2"/>
      <c r="AA621" s="2"/>
      <c r="AB621" s="2"/>
      <c r="AC621" s="6"/>
      <c r="AD621" s="2"/>
      <c r="AE621" s="2"/>
      <c r="AF621" s="2"/>
    </row>
    <row r="622" spans="15:32" thickBot="1" x14ac:dyDescent="0.25">
      <c r="O622" s="2"/>
      <c r="P622" s="2"/>
      <c r="Q622" s="2"/>
      <c r="T622" s="2"/>
      <c r="U622" s="2"/>
      <c r="W622" s="2"/>
      <c r="X622" s="2"/>
      <c r="Y622" s="2"/>
      <c r="Z622" s="2"/>
      <c r="AA622" s="2"/>
      <c r="AB622" s="2"/>
      <c r="AC622" s="6"/>
      <c r="AD622" s="2"/>
      <c r="AE622" s="2"/>
      <c r="AF622" s="2"/>
    </row>
    <row r="623" spans="15:32" thickBot="1" x14ac:dyDescent="0.25">
      <c r="O623" s="2"/>
      <c r="P623" s="2"/>
      <c r="Q623" s="2"/>
      <c r="T623" s="2"/>
      <c r="U623" s="2"/>
      <c r="W623" s="2"/>
      <c r="X623" s="2"/>
      <c r="Y623" s="2"/>
      <c r="Z623" s="2"/>
      <c r="AA623" s="2"/>
      <c r="AB623" s="2"/>
      <c r="AC623" s="6"/>
      <c r="AD623" s="2"/>
      <c r="AE623" s="2"/>
      <c r="AF623" s="2"/>
    </row>
    <row r="624" spans="15:32" thickBot="1" x14ac:dyDescent="0.25">
      <c r="O624" s="2"/>
      <c r="P624" s="2"/>
      <c r="Q624" s="2"/>
      <c r="T624" s="2"/>
      <c r="U624" s="2"/>
      <c r="W624" s="2"/>
      <c r="X624" s="2"/>
      <c r="Y624" s="2"/>
      <c r="Z624" s="2"/>
      <c r="AA624" s="2"/>
      <c r="AB624" s="2"/>
      <c r="AC624" s="6"/>
      <c r="AD624" s="2"/>
      <c r="AE624" s="2"/>
      <c r="AF624" s="2"/>
    </row>
    <row r="625" spans="15:32" thickBot="1" x14ac:dyDescent="0.25">
      <c r="O625" s="2"/>
      <c r="P625" s="2"/>
      <c r="Q625" s="2"/>
      <c r="T625" s="2"/>
      <c r="U625" s="2"/>
      <c r="W625" s="2"/>
      <c r="X625" s="2"/>
      <c r="Y625" s="2"/>
      <c r="Z625" s="2"/>
      <c r="AA625" s="2"/>
      <c r="AB625" s="2"/>
      <c r="AC625" s="6"/>
      <c r="AD625" s="2"/>
      <c r="AE625" s="2"/>
      <c r="AF625" s="2"/>
    </row>
    <row r="626" spans="15:32" thickBot="1" x14ac:dyDescent="0.25">
      <c r="O626" s="2"/>
      <c r="P626" s="2"/>
      <c r="Q626" s="2"/>
      <c r="T626" s="2"/>
      <c r="U626" s="2"/>
      <c r="W626" s="2"/>
      <c r="X626" s="2"/>
      <c r="Y626" s="2"/>
      <c r="Z626" s="2"/>
      <c r="AA626" s="2"/>
      <c r="AB626" s="2"/>
      <c r="AC626" s="6"/>
      <c r="AD626" s="2"/>
      <c r="AE626" s="2"/>
      <c r="AF626" s="2"/>
    </row>
    <row r="627" spans="15:32" thickBot="1" x14ac:dyDescent="0.25">
      <c r="O627" s="2"/>
      <c r="P627" s="2"/>
      <c r="Q627" s="2"/>
      <c r="T627" s="2"/>
      <c r="U627" s="2"/>
      <c r="W627" s="2"/>
      <c r="X627" s="2"/>
      <c r="Y627" s="2"/>
      <c r="Z627" s="2"/>
      <c r="AA627" s="2"/>
      <c r="AB627" s="2"/>
      <c r="AC627" s="6"/>
      <c r="AD627" s="2"/>
      <c r="AE627" s="2"/>
      <c r="AF627" s="2"/>
    </row>
    <row r="628" spans="15:32" thickBot="1" x14ac:dyDescent="0.25">
      <c r="O628" s="2"/>
      <c r="P628" s="2"/>
      <c r="Q628" s="2"/>
      <c r="T628" s="2"/>
      <c r="U628" s="2"/>
      <c r="W628" s="2"/>
      <c r="X628" s="2"/>
      <c r="Y628" s="2"/>
      <c r="Z628" s="2"/>
      <c r="AA628" s="2"/>
      <c r="AB628" s="2"/>
      <c r="AC628" s="6"/>
      <c r="AD628" s="2"/>
      <c r="AE628" s="2"/>
      <c r="AF628" s="2"/>
    </row>
    <row r="629" spans="15:32" thickBot="1" x14ac:dyDescent="0.25">
      <c r="O629" s="2"/>
      <c r="P629" s="2"/>
      <c r="Q629" s="2"/>
      <c r="T629" s="2"/>
      <c r="U629" s="2"/>
      <c r="W629" s="2"/>
      <c r="X629" s="2"/>
      <c r="Y629" s="2"/>
      <c r="Z629" s="2"/>
      <c r="AA629" s="2"/>
      <c r="AB629" s="2"/>
      <c r="AC629" s="6"/>
      <c r="AD629" s="2"/>
      <c r="AE629" s="2"/>
      <c r="AF629" s="2"/>
    </row>
    <row r="630" spans="15:32" thickBot="1" x14ac:dyDescent="0.25">
      <c r="O630" s="2"/>
      <c r="P630" s="2"/>
      <c r="Q630" s="2"/>
      <c r="T630" s="2"/>
      <c r="U630" s="2"/>
      <c r="W630" s="2"/>
      <c r="X630" s="2"/>
      <c r="Y630" s="2"/>
      <c r="Z630" s="2"/>
      <c r="AA630" s="2"/>
      <c r="AB630" s="2"/>
      <c r="AC630" s="6"/>
      <c r="AD630" s="2"/>
      <c r="AE630" s="2"/>
      <c r="AF630" s="2"/>
    </row>
    <row r="631" spans="15:32" thickBot="1" x14ac:dyDescent="0.25">
      <c r="O631" s="2"/>
      <c r="P631" s="2"/>
      <c r="Q631" s="2"/>
      <c r="T631" s="2"/>
      <c r="U631" s="2"/>
      <c r="W631" s="2"/>
      <c r="X631" s="2"/>
      <c r="Y631" s="2"/>
      <c r="Z631" s="2"/>
      <c r="AA631" s="2"/>
      <c r="AB631" s="2"/>
      <c r="AC631" s="6"/>
      <c r="AD631" s="2"/>
      <c r="AE631" s="2"/>
      <c r="AF631" s="2"/>
    </row>
    <row r="632" spans="15:32" thickBot="1" x14ac:dyDescent="0.25">
      <c r="O632" s="2"/>
      <c r="P632" s="2"/>
      <c r="Q632" s="2"/>
      <c r="T632" s="2"/>
      <c r="U632" s="2"/>
      <c r="W632" s="2"/>
      <c r="X632" s="2"/>
      <c r="Y632" s="2"/>
      <c r="Z632" s="2"/>
      <c r="AA632" s="2"/>
      <c r="AB632" s="2"/>
      <c r="AC632" s="6"/>
      <c r="AD632" s="2"/>
      <c r="AE632" s="2"/>
      <c r="AF632" s="2"/>
    </row>
    <row r="633" spans="15:32" thickBot="1" x14ac:dyDescent="0.25">
      <c r="O633" s="2"/>
      <c r="P633" s="2"/>
      <c r="Q633" s="2"/>
      <c r="T633" s="2"/>
      <c r="U633" s="2"/>
      <c r="W633" s="2"/>
      <c r="X633" s="2"/>
      <c r="Y633" s="2"/>
      <c r="Z633" s="2"/>
      <c r="AA633" s="2"/>
      <c r="AB633" s="2"/>
      <c r="AC633" s="6"/>
      <c r="AD633" s="2"/>
      <c r="AE633" s="2"/>
      <c r="AF633" s="2"/>
    </row>
    <row r="634" spans="15:32" thickBot="1" x14ac:dyDescent="0.25">
      <c r="O634" s="2"/>
      <c r="P634" s="2"/>
      <c r="Q634" s="2"/>
      <c r="T634" s="2"/>
      <c r="U634" s="2"/>
      <c r="W634" s="2"/>
      <c r="X634" s="2"/>
      <c r="Y634" s="2"/>
      <c r="Z634" s="2"/>
      <c r="AA634" s="2"/>
      <c r="AB634" s="2"/>
      <c r="AC634" s="6"/>
      <c r="AD634" s="2"/>
      <c r="AE634" s="2"/>
      <c r="AF634" s="2"/>
    </row>
    <row r="635" spans="15:32" thickBot="1" x14ac:dyDescent="0.25">
      <c r="O635" s="2"/>
      <c r="P635" s="2"/>
      <c r="Q635" s="2"/>
      <c r="T635" s="2"/>
      <c r="U635" s="2"/>
      <c r="W635" s="2"/>
      <c r="X635" s="2"/>
      <c r="Y635" s="2"/>
      <c r="Z635" s="2"/>
      <c r="AA635" s="2"/>
      <c r="AB635" s="2"/>
      <c r="AC635" s="6"/>
      <c r="AD635" s="2"/>
      <c r="AE635" s="2"/>
      <c r="AF635" s="2"/>
    </row>
    <row r="636" spans="15:32" thickBot="1" x14ac:dyDescent="0.25">
      <c r="O636" s="2"/>
      <c r="P636" s="2"/>
      <c r="Q636" s="2"/>
      <c r="T636" s="2"/>
      <c r="U636" s="2"/>
      <c r="W636" s="2"/>
      <c r="X636" s="2"/>
      <c r="Y636" s="2"/>
      <c r="Z636" s="2"/>
      <c r="AA636" s="2"/>
      <c r="AB636" s="2"/>
      <c r="AC636" s="6"/>
      <c r="AD636" s="2"/>
      <c r="AE636" s="2"/>
      <c r="AF636" s="2"/>
    </row>
    <row r="637" spans="15:32" thickBot="1" x14ac:dyDescent="0.25">
      <c r="O637" s="2"/>
      <c r="P637" s="2"/>
      <c r="Q637" s="2"/>
      <c r="T637" s="2"/>
      <c r="U637" s="2"/>
      <c r="W637" s="2"/>
      <c r="X637" s="2"/>
      <c r="Y637" s="2"/>
      <c r="Z637" s="2"/>
      <c r="AA637" s="2"/>
      <c r="AB637" s="2"/>
      <c r="AC637" s="6"/>
      <c r="AD637" s="2"/>
      <c r="AE637" s="2"/>
      <c r="AF637" s="2"/>
    </row>
    <row r="638" spans="15:32" thickBot="1" x14ac:dyDescent="0.25">
      <c r="O638" s="2"/>
      <c r="P638" s="2"/>
      <c r="Q638" s="2"/>
      <c r="T638" s="2"/>
      <c r="U638" s="2"/>
      <c r="W638" s="2"/>
      <c r="X638" s="2"/>
      <c r="Y638" s="2"/>
      <c r="Z638" s="2"/>
      <c r="AA638" s="2"/>
      <c r="AB638" s="2"/>
      <c r="AC638" s="6"/>
      <c r="AD638" s="2"/>
      <c r="AE638" s="2"/>
      <c r="AF638" s="2"/>
    </row>
    <row r="639" spans="15:32" thickBot="1" x14ac:dyDescent="0.25">
      <c r="O639" s="2"/>
      <c r="P639" s="2"/>
      <c r="Q639" s="2"/>
      <c r="T639" s="2"/>
      <c r="U639" s="2"/>
      <c r="W639" s="2"/>
      <c r="X639" s="2"/>
      <c r="Y639" s="2"/>
      <c r="Z639" s="2"/>
      <c r="AA639" s="2"/>
      <c r="AB639" s="2"/>
      <c r="AC639" s="6"/>
      <c r="AD639" s="2"/>
      <c r="AE639" s="2"/>
      <c r="AF639" s="2"/>
    </row>
    <row r="640" spans="15:32" thickBot="1" x14ac:dyDescent="0.25">
      <c r="O640" s="2"/>
      <c r="P640" s="2"/>
      <c r="Q640" s="2"/>
      <c r="T640" s="2"/>
      <c r="U640" s="2"/>
      <c r="W640" s="2"/>
      <c r="X640" s="2"/>
      <c r="Y640" s="2"/>
      <c r="Z640" s="2"/>
      <c r="AA640" s="2"/>
      <c r="AB640" s="2"/>
      <c r="AC640" s="6"/>
      <c r="AD640" s="2"/>
      <c r="AE640" s="2"/>
      <c r="AF640" s="2"/>
    </row>
    <row r="641" spans="15:32" thickBot="1" x14ac:dyDescent="0.25">
      <c r="O641" s="2"/>
      <c r="P641" s="2"/>
      <c r="Q641" s="2"/>
      <c r="T641" s="2"/>
      <c r="U641" s="2"/>
      <c r="W641" s="2"/>
      <c r="X641" s="2"/>
      <c r="Y641" s="2"/>
      <c r="Z641" s="2"/>
      <c r="AA641" s="2"/>
      <c r="AB641" s="2"/>
      <c r="AC641" s="6"/>
      <c r="AD641" s="2"/>
      <c r="AE641" s="2"/>
      <c r="AF641" s="2"/>
    </row>
    <row r="642" spans="15:32" thickBot="1" x14ac:dyDescent="0.25">
      <c r="O642" s="2"/>
      <c r="P642" s="2"/>
      <c r="Q642" s="2"/>
      <c r="T642" s="2"/>
      <c r="U642" s="2"/>
      <c r="W642" s="2"/>
      <c r="X642" s="2"/>
      <c r="Y642" s="2"/>
      <c r="Z642" s="2"/>
      <c r="AA642" s="2"/>
      <c r="AB642" s="2"/>
      <c r="AC642" s="6"/>
      <c r="AD642" s="2"/>
      <c r="AE642" s="2"/>
      <c r="AF642" s="2"/>
    </row>
    <row r="643" spans="15:32" thickBot="1" x14ac:dyDescent="0.25">
      <c r="O643" s="2"/>
      <c r="P643" s="2"/>
      <c r="Q643" s="2"/>
      <c r="T643" s="2"/>
      <c r="U643" s="2"/>
      <c r="W643" s="2"/>
      <c r="X643" s="2"/>
      <c r="Y643" s="2"/>
      <c r="Z643" s="2"/>
      <c r="AA643" s="2"/>
      <c r="AB643" s="2"/>
      <c r="AC643" s="6"/>
      <c r="AD643" s="2"/>
      <c r="AE643" s="2"/>
      <c r="AF643" s="2"/>
    </row>
    <row r="644" spans="15:32" thickBot="1" x14ac:dyDescent="0.25">
      <c r="O644" s="2"/>
      <c r="P644" s="2"/>
      <c r="Q644" s="2"/>
      <c r="T644" s="2"/>
      <c r="U644" s="2"/>
      <c r="W644" s="2"/>
      <c r="X644" s="2"/>
      <c r="Y644" s="2"/>
      <c r="Z644" s="2"/>
      <c r="AA644" s="2"/>
      <c r="AB644" s="2"/>
      <c r="AC644" s="6"/>
      <c r="AD644" s="2"/>
      <c r="AE644" s="2"/>
      <c r="AF644" s="2"/>
    </row>
    <row r="645" spans="15:32" thickBot="1" x14ac:dyDescent="0.25">
      <c r="O645" s="2"/>
      <c r="P645" s="2"/>
      <c r="Q645" s="2"/>
      <c r="T645" s="2"/>
      <c r="U645" s="2"/>
      <c r="W645" s="2"/>
      <c r="X645" s="2"/>
      <c r="Y645" s="2"/>
      <c r="Z645" s="2"/>
      <c r="AA645" s="2"/>
      <c r="AB645" s="2"/>
      <c r="AC645" s="6"/>
      <c r="AD645" s="2"/>
      <c r="AE645" s="2"/>
      <c r="AF645" s="2"/>
    </row>
    <row r="646" spans="15:32" thickBot="1" x14ac:dyDescent="0.25">
      <c r="O646" s="2"/>
      <c r="P646" s="2"/>
      <c r="Q646" s="2"/>
      <c r="T646" s="2"/>
      <c r="U646" s="2"/>
      <c r="W646" s="2"/>
      <c r="X646" s="2"/>
      <c r="Y646" s="2"/>
      <c r="Z646" s="2"/>
      <c r="AA646" s="2"/>
      <c r="AB646" s="2"/>
      <c r="AC646" s="6"/>
      <c r="AD646" s="2"/>
      <c r="AE646" s="2"/>
      <c r="AF646" s="2"/>
    </row>
    <row r="647" spans="15:32" thickBot="1" x14ac:dyDescent="0.25">
      <c r="O647" s="2"/>
      <c r="P647" s="2"/>
      <c r="Q647" s="2"/>
      <c r="T647" s="2"/>
      <c r="U647" s="2"/>
      <c r="W647" s="2"/>
      <c r="X647" s="2"/>
      <c r="Y647" s="2"/>
      <c r="Z647" s="2"/>
      <c r="AA647" s="2"/>
      <c r="AB647" s="2"/>
      <c r="AC647" s="6"/>
      <c r="AD647" s="2"/>
      <c r="AE647" s="2"/>
      <c r="AF647" s="2"/>
    </row>
    <row r="648" spans="15:32" thickBot="1" x14ac:dyDescent="0.25">
      <c r="O648" s="2"/>
      <c r="P648" s="2"/>
      <c r="Q648" s="2"/>
      <c r="T648" s="2"/>
      <c r="U648" s="2"/>
      <c r="W648" s="2"/>
      <c r="X648" s="2"/>
      <c r="Y648" s="2"/>
      <c r="Z648" s="2"/>
      <c r="AA648" s="2"/>
      <c r="AB648" s="2"/>
      <c r="AC648" s="6"/>
      <c r="AD648" s="2"/>
      <c r="AE648" s="2"/>
      <c r="AF648" s="2"/>
    </row>
    <row r="649" spans="15:32" thickBot="1" x14ac:dyDescent="0.25">
      <c r="O649" s="2"/>
      <c r="P649" s="2"/>
      <c r="Q649" s="2"/>
      <c r="T649" s="2"/>
      <c r="U649" s="2"/>
      <c r="W649" s="2"/>
      <c r="X649" s="2"/>
      <c r="Y649" s="2"/>
      <c r="Z649" s="2"/>
      <c r="AA649" s="2"/>
      <c r="AB649" s="2"/>
      <c r="AC649" s="6"/>
      <c r="AD649" s="2"/>
      <c r="AE649" s="2"/>
      <c r="AF649" s="2"/>
    </row>
    <row r="650" spans="15:32" thickBot="1" x14ac:dyDescent="0.25">
      <c r="O650" s="2"/>
      <c r="P650" s="2"/>
      <c r="Q650" s="2"/>
      <c r="T650" s="2"/>
      <c r="U650" s="2"/>
      <c r="W650" s="2"/>
      <c r="X650" s="2"/>
      <c r="Y650" s="2"/>
      <c r="Z650" s="2"/>
      <c r="AA650" s="2"/>
      <c r="AB650" s="2"/>
      <c r="AC650" s="6"/>
      <c r="AD650" s="2"/>
      <c r="AE650" s="2"/>
      <c r="AF650" s="2"/>
    </row>
    <row r="651" spans="15:32" thickBot="1" x14ac:dyDescent="0.25">
      <c r="O651" s="2"/>
      <c r="P651" s="2"/>
      <c r="Q651" s="2"/>
      <c r="T651" s="2"/>
      <c r="U651" s="2"/>
      <c r="W651" s="2"/>
      <c r="X651" s="2"/>
      <c r="Y651" s="2"/>
      <c r="Z651" s="2"/>
      <c r="AA651" s="2"/>
      <c r="AB651" s="2"/>
      <c r="AC651" s="6"/>
      <c r="AD651" s="2"/>
      <c r="AE651" s="2"/>
      <c r="AF651" s="2"/>
    </row>
    <row r="652" spans="15:32" thickBot="1" x14ac:dyDescent="0.25">
      <c r="O652" s="2"/>
      <c r="P652" s="2"/>
      <c r="Q652" s="2"/>
      <c r="T652" s="2"/>
      <c r="U652" s="2"/>
      <c r="W652" s="2"/>
      <c r="X652" s="2"/>
      <c r="Y652" s="2"/>
      <c r="Z652" s="2"/>
      <c r="AA652" s="2"/>
      <c r="AB652" s="2"/>
      <c r="AC652" s="6"/>
      <c r="AD652" s="2"/>
      <c r="AE652" s="2"/>
      <c r="AF652" s="2"/>
    </row>
    <row r="653" spans="15:32" thickBot="1" x14ac:dyDescent="0.25">
      <c r="O653" s="2"/>
      <c r="P653" s="2"/>
      <c r="Q653" s="2"/>
      <c r="T653" s="2"/>
      <c r="U653" s="2"/>
      <c r="W653" s="2"/>
      <c r="X653" s="2"/>
      <c r="Y653" s="2"/>
      <c r="Z653" s="2"/>
      <c r="AA653" s="2"/>
      <c r="AB653" s="2"/>
      <c r="AC653" s="6"/>
      <c r="AD653" s="2"/>
      <c r="AE653" s="2"/>
      <c r="AF653" s="2"/>
    </row>
    <row r="654" spans="15:32" thickBot="1" x14ac:dyDescent="0.25">
      <c r="O654" s="2"/>
      <c r="P654" s="2"/>
      <c r="Q654" s="2"/>
      <c r="T654" s="2"/>
      <c r="U654" s="2"/>
      <c r="W654" s="2"/>
      <c r="X654" s="2"/>
      <c r="Y654" s="2"/>
      <c r="Z654" s="2"/>
      <c r="AA654" s="2"/>
      <c r="AB654" s="2"/>
      <c r="AC654" s="6"/>
      <c r="AD654" s="2"/>
      <c r="AE654" s="2"/>
      <c r="AF654" s="2"/>
    </row>
    <row r="655" spans="15:32" thickBot="1" x14ac:dyDescent="0.25">
      <c r="O655" s="2"/>
      <c r="P655" s="2"/>
      <c r="Q655" s="2"/>
      <c r="T655" s="2"/>
      <c r="U655" s="2"/>
      <c r="W655" s="2"/>
      <c r="X655" s="2"/>
      <c r="Y655" s="2"/>
      <c r="Z655" s="2"/>
      <c r="AA655" s="2"/>
      <c r="AB655" s="2"/>
      <c r="AC655" s="6"/>
      <c r="AD655" s="2"/>
      <c r="AE655" s="2"/>
      <c r="AF655" s="2"/>
    </row>
    <row r="656" spans="15:32" thickBot="1" x14ac:dyDescent="0.25">
      <c r="O656" s="2"/>
      <c r="P656" s="2"/>
      <c r="Q656" s="2"/>
      <c r="T656" s="2"/>
      <c r="U656" s="2"/>
      <c r="W656" s="2"/>
      <c r="X656" s="2"/>
      <c r="Y656" s="2"/>
      <c r="Z656" s="2"/>
      <c r="AA656" s="2"/>
      <c r="AB656" s="2"/>
      <c r="AC656" s="6"/>
      <c r="AD656" s="2"/>
      <c r="AE656" s="2"/>
      <c r="AF656" s="2"/>
    </row>
    <row r="657" spans="15:32" thickBot="1" x14ac:dyDescent="0.25">
      <c r="O657" s="2"/>
      <c r="P657" s="2"/>
      <c r="Q657" s="2"/>
      <c r="T657" s="2"/>
      <c r="U657" s="2"/>
      <c r="W657" s="2"/>
      <c r="X657" s="2"/>
      <c r="Y657" s="2"/>
      <c r="Z657" s="2"/>
      <c r="AA657" s="2"/>
      <c r="AB657" s="2"/>
      <c r="AC657" s="6"/>
      <c r="AD657" s="2"/>
      <c r="AE657" s="2"/>
      <c r="AF657" s="2"/>
    </row>
    <row r="658" spans="15:32" thickBot="1" x14ac:dyDescent="0.25">
      <c r="O658" s="2"/>
      <c r="P658" s="2"/>
      <c r="Q658" s="2"/>
      <c r="T658" s="2"/>
      <c r="U658" s="2"/>
      <c r="W658" s="2"/>
      <c r="X658" s="2"/>
      <c r="Y658" s="2"/>
      <c r="Z658" s="2"/>
      <c r="AA658" s="2"/>
      <c r="AB658" s="2"/>
      <c r="AC658" s="6"/>
      <c r="AD658" s="2"/>
      <c r="AE658" s="2"/>
      <c r="AF658" s="2"/>
    </row>
    <row r="659" spans="15:32" thickBot="1" x14ac:dyDescent="0.25">
      <c r="O659" s="2"/>
      <c r="P659" s="2"/>
      <c r="Q659" s="2"/>
      <c r="T659" s="2"/>
      <c r="U659" s="2"/>
      <c r="W659" s="2"/>
      <c r="X659" s="2"/>
      <c r="Y659" s="2"/>
      <c r="Z659" s="2"/>
      <c r="AA659" s="2"/>
      <c r="AB659" s="2"/>
      <c r="AC659" s="6"/>
      <c r="AD659" s="2"/>
      <c r="AE659" s="2"/>
      <c r="AF659" s="2"/>
    </row>
    <row r="660" spans="15:32" thickBot="1" x14ac:dyDescent="0.25">
      <c r="O660" s="2"/>
      <c r="P660" s="2"/>
      <c r="Q660" s="2"/>
      <c r="T660" s="2"/>
      <c r="U660" s="2"/>
      <c r="W660" s="2"/>
      <c r="X660" s="2"/>
      <c r="Y660" s="2"/>
      <c r="Z660" s="2"/>
      <c r="AA660" s="2"/>
      <c r="AB660" s="2"/>
      <c r="AC660" s="6"/>
      <c r="AD660" s="2"/>
      <c r="AE660" s="2"/>
      <c r="AF660" s="2"/>
    </row>
    <row r="661" spans="15:32" thickBot="1" x14ac:dyDescent="0.25">
      <c r="O661" s="2"/>
      <c r="P661" s="2"/>
      <c r="Q661" s="2"/>
      <c r="T661" s="2"/>
      <c r="U661" s="2"/>
      <c r="W661" s="2"/>
      <c r="X661" s="2"/>
      <c r="Y661" s="2"/>
      <c r="Z661" s="2"/>
      <c r="AA661" s="2"/>
      <c r="AB661" s="2"/>
      <c r="AC661" s="6"/>
      <c r="AD661" s="2"/>
      <c r="AE661" s="2"/>
      <c r="AF661" s="2"/>
    </row>
    <row r="662" spans="15:32" thickBot="1" x14ac:dyDescent="0.25">
      <c r="O662" s="2"/>
      <c r="P662" s="2"/>
      <c r="Q662" s="2"/>
      <c r="T662" s="2"/>
      <c r="U662" s="2"/>
      <c r="W662" s="2"/>
      <c r="X662" s="2"/>
      <c r="Y662" s="2"/>
      <c r="Z662" s="2"/>
      <c r="AA662" s="2"/>
      <c r="AB662" s="2"/>
      <c r="AC662" s="6"/>
      <c r="AD662" s="2"/>
      <c r="AE662" s="2"/>
      <c r="AF662" s="2"/>
    </row>
    <row r="663" spans="15:32" thickBot="1" x14ac:dyDescent="0.25">
      <c r="O663" s="2"/>
      <c r="P663" s="2"/>
      <c r="Q663" s="2"/>
      <c r="T663" s="2"/>
      <c r="U663" s="2"/>
      <c r="W663" s="2"/>
      <c r="X663" s="2"/>
      <c r="Y663" s="2"/>
      <c r="Z663" s="2"/>
      <c r="AA663" s="2"/>
      <c r="AB663" s="2"/>
      <c r="AC663" s="6"/>
      <c r="AD663" s="2"/>
      <c r="AE663" s="2"/>
      <c r="AF663" s="2"/>
    </row>
    <row r="664" spans="15:32" thickBot="1" x14ac:dyDescent="0.25">
      <c r="O664" s="2"/>
      <c r="P664" s="2"/>
      <c r="Q664" s="2"/>
      <c r="T664" s="2"/>
      <c r="U664" s="2"/>
      <c r="W664" s="2"/>
      <c r="X664" s="2"/>
      <c r="Y664" s="2"/>
      <c r="Z664" s="2"/>
      <c r="AA664" s="2"/>
      <c r="AB664" s="2"/>
      <c r="AC664" s="6"/>
      <c r="AD664" s="2"/>
      <c r="AE664" s="2"/>
      <c r="AF664" s="2"/>
    </row>
    <row r="665" spans="15:32" thickBot="1" x14ac:dyDescent="0.25">
      <c r="O665" s="2"/>
      <c r="P665" s="2"/>
      <c r="Q665" s="2"/>
      <c r="T665" s="2"/>
      <c r="U665" s="2"/>
      <c r="W665" s="2"/>
      <c r="X665" s="2"/>
      <c r="Y665" s="2"/>
      <c r="Z665" s="2"/>
      <c r="AA665" s="2"/>
      <c r="AB665" s="2"/>
      <c r="AC665" s="6"/>
      <c r="AD665" s="2"/>
      <c r="AE665" s="2"/>
      <c r="AF665" s="2"/>
    </row>
    <row r="666" spans="15:32" thickBot="1" x14ac:dyDescent="0.25">
      <c r="O666" s="2"/>
      <c r="P666" s="2"/>
      <c r="Q666" s="2"/>
      <c r="T666" s="2"/>
      <c r="U666" s="2"/>
      <c r="W666" s="2"/>
      <c r="X666" s="2"/>
      <c r="Y666" s="2"/>
      <c r="Z666" s="2"/>
      <c r="AA666" s="2"/>
      <c r="AB666" s="2"/>
      <c r="AC666" s="6"/>
      <c r="AD666" s="2"/>
      <c r="AE666" s="2"/>
      <c r="AF666" s="2"/>
    </row>
    <row r="667" spans="15:32" thickBot="1" x14ac:dyDescent="0.25">
      <c r="O667" s="2"/>
      <c r="P667" s="2"/>
      <c r="Q667" s="2"/>
      <c r="T667" s="2"/>
      <c r="U667" s="2"/>
      <c r="W667" s="2"/>
      <c r="X667" s="2"/>
      <c r="Y667" s="2"/>
      <c r="Z667" s="2"/>
      <c r="AA667" s="2"/>
      <c r="AB667" s="2"/>
      <c r="AC667" s="6"/>
      <c r="AD667" s="2"/>
      <c r="AE667" s="2"/>
      <c r="AF667" s="2"/>
    </row>
    <row r="668" spans="15:32" thickBot="1" x14ac:dyDescent="0.25">
      <c r="O668" s="2"/>
      <c r="P668" s="2"/>
      <c r="Q668" s="2"/>
      <c r="T668" s="2"/>
      <c r="U668" s="2"/>
      <c r="W668" s="2"/>
      <c r="X668" s="2"/>
      <c r="Y668" s="2"/>
      <c r="Z668" s="2"/>
      <c r="AA668" s="2"/>
      <c r="AB668" s="2"/>
      <c r="AC668" s="6"/>
      <c r="AD668" s="2"/>
      <c r="AE668" s="2"/>
      <c r="AF668" s="2"/>
    </row>
    <row r="669" spans="15:32" thickBot="1" x14ac:dyDescent="0.25">
      <c r="O669" s="2"/>
      <c r="P669" s="2"/>
      <c r="Q669" s="2"/>
      <c r="T669" s="2"/>
      <c r="U669" s="2"/>
      <c r="W669" s="2"/>
      <c r="X669" s="2"/>
      <c r="Y669" s="2"/>
      <c r="Z669" s="2"/>
      <c r="AA669" s="2"/>
      <c r="AB669" s="2"/>
      <c r="AC669" s="6"/>
      <c r="AD669" s="2"/>
      <c r="AE669" s="2"/>
      <c r="AF669" s="2"/>
    </row>
    <row r="670" spans="15:32" thickBot="1" x14ac:dyDescent="0.25">
      <c r="O670" s="2"/>
      <c r="P670" s="2"/>
      <c r="Q670" s="2"/>
      <c r="T670" s="2"/>
      <c r="U670" s="2"/>
      <c r="W670" s="2"/>
      <c r="X670" s="2"/>
      <c r="Y670" s="2"/>
      <c r="Z670" s="2"/>
      <c r="AA670" s="2"/>
      <c r="AB670" s="2"/>
      <c r="AC670" s="6"/>
      <c r="AD670" s="2"/>
      <c r="AE670" s="2"/>
      <c r="AF670" s="2"/>
    </row>
    <row r="671" spans="15:32" thickBot="1" x14ac:dyDescent="0.25">
      <c r="O671" s="2"/>
      <c r="P671" s="2"/>
      <c r="Q671" s="2"/>
      <c r="T671" s="2"/>
      <c r="U671" s="2"/>
      <c r="W671" s="2"/>
      <c r="X671" s="2"/>
      <c r="Y671" s="2"/>
      <c r="Z671" s="2"/>
      <c r="AA671" s="2"/>
      <c r="AB671" s="2"/>
      <c r="AC671" s="6"/>
      <c r="AD671" s="2"/>
      <c r="AE671" s="2"/>
      <c r="AF671" s="2"/>
    </row>
    <row r="672" spans="15:32" thickBot="1" x14ac:dyDescent="0.25">
      <c r="O672" s="2"/>
      <c r="P672" s="2"/>
      <c r="Q672" s="2"/>
      <c r="T672" s="2"/>
      <c r="U672" s="2"/>
      <c r="W672" s="2"/>
      <c r="X672" s="2"/>
      <c r="Y672" s="2"/>
      <c r="Z672" s="2"/>
      <c r="AA672" s="2"/>
      <c r="AB672" s="2"/>
      <c r="AC672" s="6"/>
      <c r="AD672" s="2"/>
      <c r="AE672" s="2"/>
      <c r="AF672" s="2"/>
    </row>
    <row r="673" spans="15:32" thickBot="1" x14ac:dyDescent="0.25">
      <c r="O673" s="2"/>
      <c r="P673" s="2"/>
      <c r="Q673" s="2"/>
      <c r="T673" s="2"/>
      <c r="U673" s="2"/>
      <c r="W673" s="2"/>
      <c r="X673" s="2"/>
      <c r="Y673" s="2"/>
      <c r="Z673" s="2"/>
      <c r="AA673" s="2"/>
      <c r="AB673" s="2"/>
      <c r="AC673" s="6"/>
      <c r="AD673" s="2"/>
      <c r="AE673" s="2"/>
      <c r="AF673" s="2"/>
    </row>
    <row r="674" spans="15:32" thickBot="1" x14ac:dyDescent="0.25">
      <c r="O674" s="2"/>
      <c r="P674" s="2"/>
      <c r="Q674" s="2"/>
      <c r="T674" s="2"/>
      <c r="U674" s="2"/>
      <c r="W674" s="2"/>
      <c r="X674" s="2"/>
      <c r="Y674" s="2"/>
      <c r="Z674" s="2"/>
      <c r="AA674" s="2"/>
      <c r="AB674" s="2"/>
      <c r="AC674" s="6"/>
      <c r="AD674" s="2"/>
      <c r="AE674" s="2"/>
      <c r="AF674" s="2"/>
    </row>
    <row r="675" spans="15:32" thickBot="1" x14ac:dyDescent="0.25">
      <c r="O675" s="2"/>
      <c r="P675" s="2"/>
      <c r="Q675" s="2"/>
      <c r="T675" s="2"/>
      <c r="U675" s="2"/>
      <c r="W675" s="2"/>
      <c r="X675" s="2"/>
      <c r="Y675" s="2"/>
      <c r="Z675" s="2"/>
      <c r="AA675" s="2"/>
      <c r="AB675" s="2"/>
      <c r="AC675" s="6"/>
      <c r="AD675" s="2"/>
      <c r="AE675" s="2"/>
      <c r="AF675" s="2"/>
    </row>
    <row r="676" spans="15:32" thickBot="1" x14ac:dyDescent="0.25">
      <c r="O676" s="2"/>
      <c r="P676" s="2"/>
      <c r="Q676" s="2"/>
      <c r="T676" s="2"/>
      <c r="U676" s="2"/>
      <c r="W676" s="2"/>
      <c r="X676" s="2"/>
      <c r="Y676" s="2"/>
      <c r="Z676" s="2"/>
      <c r="AA676" s="2"/>
      <c r="AB676" s="2"/>
      <c r="AC676" s="6"/>
      <c r="AD676" s="2"/>
      <c r="AE676" s="2"/>
      <c r="AF676" s="2"/>
    </row>
    <row r="677" spans="15:32" thickBot="1" x14ac:dyDescent="0.25">
      <c r="O677" s="2"/>
      <c r="P677" s="2"/>
      <c r="Q677" s="2"/>
      <c r="T677" s="2"/>
      <c r="U677" s="2"/>
      <c r="W677" s="2"/>
      <c r="X677" s="2"/>
      <c r="Y677" s="2"/>
      <c r="Z677" s="2"/>
      <c r="AA677" s="2"/>
      <c r="AB677" s="2"/>
      <c r="AC677" s="6"/>
      <c r="AD677" s="2"/>
      <c r="AE677" s="2"/>
      <c r="AF677" s="2"/>
    </row>
    <row r="678" spans="15:32" thickBot="1" x14ac:dyDescent="0.25">
      <c r="O678" s="2"/>
      <c r="P678" s="2"/>
      <c r="Q678" s="2"/>
      <c r="T678" s="2"/>
      <c r="U678" s="2"/>
      <c r="W678" s="2"/>
      <c r="X678" s="2"/>
      <c r="Y678" s="2"/>
      <c r="Z678" s="2"/>
      <c r="AA678" s="2"/>
      <c r="AB678" s="2"/>
      <c r="AC678" s="6"/>
      <c r="AD678" s="2"/>
      <c r="AE678" s="2"/>
      <c r="AF678" s="2"/>
    </row>
    <row r="679" spans="15:32" thickBot="1" x14ac:dyDescent="0.25">
      <c r="O679" s="2"/>
      <c r="P679" s="2"/>
      <c r="Q679" s="2"/>
      <c r="T679" s="2"/>
      <c r="U679" s="2"/>
      <c r="W679" s="2"/>
      <c r="X679" s="2"/>
      <c r="Y679" s="2"/>
      <c r="Z679" s="2"/>
      <c r="AA679" s="2"/>
      <c r="AB679" s="2"/>
      <c r="AC679" s="6"/>
      <c r="AD679" s="2"/>
      <c r="AE679" s="2"/>
      <c r="AF679" s="2"/>
    </row>
    <row r="680" spans="15:32" thickBot="1" x14ac:dyDescent="0.25">
      <c r="O680" s="2"/>
      <c r="P680" s="2"/>
      <c r="Q680" s="2"/>
      <c r="T680" s="2"/>
      <c r="U680" s="2"/>
      <c r="W680" s="2"/>
      <c r="X680" s="2"/>
      <c r="Y680" s="2"/>
      <c r="Z680" s="2"/>
      <c r="AA680" s="2"/>
      <c r="AB680" s="2"/>
      <c r="AC680" s="6"/>
      <c r="AD680" s="2"/>
      <c r="AE680" s="2"/>
      <c r="AF680" s="2"/>
    </row>
    <row r="681" spans="15:32" thickBot="1" x14ac:dyDescent="0.25">
      <c r="O681" s="2"/>
      <c r="P681" s="2"/>
      <c r="Q681" s="2"/>
      <c r="T681" s="2"/>
      <c r="U681" s="2"/>
      <c r="W681" s="2"/>
      <c r="X681" s="2"/>
      <c r="Y681" s="2"/>
      <c r="Z681" s="2"/>
      <c r="AA681" s="2"/>
      <c r="AB681" s="2"/>
      <c r="AC681" s="6"/>
      <c r="AD681" s="2"/>
      <c r="AE681" s="2"/>
      <c r="AF681" s="2"/>
    </row>
    <row r="682" spans="15:32" thickBot="1" x14ac:dyDescent="0.25">
      <c r="O682" s="2"/>
      <c r="P682" s="2"/>
      <c r="Q682" s="2"/>
      <c r="T682" s="2"/>
      <c r="U682" s="2"/>
      <c r="W682" s="2"/>
      <c r="X682" s="2"/>
      <c r="Y682" s="2"/>
      <c r="Z682" s="2"/>
      <c r="AA682" s="2"/>
      <c r="AB682" s="2"/>
      <c r="AC682" s="6"/>
      <c r="AD682" s="2"/>
      <c r="AE682" s="2"/>
      <c r="AF682" s="2"/>
    </row>
    <row r="683" spans="15:32" thickBot="1" x14ac:dyDescent="0.25">
      <c r="O683" s="2"/>
      <c r="P683" s="2"/>
      <c r="Q683" s="2"/>
      <c r="T683" s="2"/>
      <c r="U683" s="2"/>
      <c r="W683" s="2"/>
      <c r="X683" s="2"/>
      <c r="Y683" s="2"/>
      <c r="Z683" s="2"/>
      <c r="AA683" s="2"/>
      <c r="AB683" s="2"/>
      <c r="AC683" s="6"/>
      <c r="AD683" s="2"/>
      <c r="AE683" s="2"/>
      <c r="AF683" s="2"/>
    </row>
    <row r="684" spans="15:32" thickBot="1" x14ac:dyDescent="0.25">
      <c r="O684" s="2"/>
      <c r="P684" s="2"/>
      <c r="Q684" s="2"/>
      <c r="T684" s="2"/>
      <c r="U684" s="2"/>
      <c r="W684" s="2"/>
      <c r="X684" s="2"/>
      <c r="Y684" s="2"/>
      <c r="Z684" s="2"/>
      <c r="AA684" s="2"/>
      <c r="AB684" s="2"/>
      <c r="AC684" s="6"/>
      <c r="AD684" s="2"/>
      <c r="AE684" s="2"/>
      <c r="AF684" s="2"/>
    </row>
    <row r="685" spans="15:32" thickBot="1" x14ac:dyDescent="0.25">
      <c r="O685" s="2"/>
      <c r="P685" s="2"/>
      <c r="Q685" s="2"/>
      <c r="T685" s="2"/>
      <c r="U685" s="2"/>
      <c r="W685" s="2"/>
      <c r="X685" s="2"/>
      <c r="Y685" s="2"/>
      <c r="Z685" s="2"/>
      <c r="AA685" s="2"/>
      <c r="AB685" s="2"/>
      <c r="AC685" s="6"/>
      <c r="AD685" s="2"/>
      <c r="AE685" s="2"/>
      <c r="AF685" s="2"/>
    </row>
    <row r="686" spans="15:32" thickBot="1" x14ac:dyDescent="0.25">
      <c r="O686" s="2"/>
      <c r="P686" s="2"/>
      <c r="Q686" s="2"/>
      <c r="T686" s="2"/>
      <c r="U686" s="2"/>
      <c r="W686" s="2"/>
      <c r="X686" s="2"/>
      <c r="Y686" s="2"/>
      <c r="Z686" s="2"/>
      <c r="AA686" s="2"/>
      <c r="AB686" s="2"/>
      <c r="AC686" s="6"/>
      <c r="AD686" s="2"/>
      <c r="AE686" s="2"/>
      <c r="AF686" s="2"/>
    </row>
    <row r="687" spans="15:32" thickBot="1" x14ac:dyDescent="0.25">
      <c r="O687" s="2"/>
      <c r="P687" s="2"/>
      <c r="Q687" s="2"/>
      <c r="T687" s="2"/>
      <c r="U687" s="2"/>
      <c r="W687" s="2"/>
      <c r="X687" s="2"/>
      <c r="Y687" s="2"/>
      <c r="Z687" s="2"/>
      <c r="AA687" s="2"/>
      <c r="AB687" s="2"/>
      <c r="AC687" s="6"/>
      <c r="AD687" s="2"/>
      <c r="AE687" s="2"/>
      <c r="AF687" s="2"/>
    </row>
    <row r="688" spans="15:32" thickBot="1" x14ac:dyDescent="0.25">
      <c r="O688" s="2"/>
      <c r="P688" s="2"/>
      <c r="Q688" s="2"/>
      <c r="T688" s="2"/>
      <c r="U688" s="2"/>
      <c r="W688" s="2"/>
      <c r="X688" s="2"/>
      <c r="Y688" s="2"/>
      <c r="Z688" s="2"/>
      <c r="AA688" s="2"/>
      <c r="AB688" s="2"/>
      <c r="AC688" s="6"/>
      <c r="AD688" s="2"/>
      <c r="AE688" s="2"/>
      <c r="AF688" s="2"/>
    </row>
    <row r="689" spans="15:32" thickBot="1" x14ac:dyDescent="0.25">
      <c r="O689" s="2"/>
      <c r="P689" s="2"/>
      <c r="Q689" s="2"/>
      <c r="T689" s="2"/>
      <c r="U689" s="2"/>
      <c r="W689" s="2"/>
      <c r="X689" s="2"/>
      <c r="Y689" s="2"/>
      <c r="Z689" s="2"/>
      <c r="AA689" s="2"/>
      <c r="AB689" s="2"/>
      <c r="AC689" s="6"/>
      <c r="AD689" s="2"/>
      <c r="AE689" s="2"/>
      <c r="AF689" s="2"/>
    </row>
    <row r="690" spans="15:32" thickBot="1" x14ac:dyDescent="0.25">
      <c r="O690" s="2"/>
      <c r="P690" s="2"/>
      <c r="Q690" s="2"/>
      <c r="T690" s="2"/>
      <c r="U690" s="2"/>
      <c r="W690" s="2"/>
      <c r="X690" s="2"/>
      <c r="Y690" s="2"/>
      <c r="Z690" s="2"/>
      <c r="AA690" s="2"/>
      <c r="AB690" s="2"/>
      <c r="AC690" s="6"/>
      <c r="AD690" s="2"/>
      <c r="AE690" s="2"/>
      <c r="AF690" s="2"/>
    </row>
    <row r="691" spans="15:32" thickBot="1" x14ac:dyDescent="0.25">
      <c r="O691" s="2"/>
      <c r="P691" s="2"/>
      <c r="Q691" s="2"/>
      <c r="T691" s="2"/>
      <c r="U691" s="2"/>
      <c r="W691" s="2"/>
      <c r="X691" s="2"/>
      <c r="Y691" s="2"/>
      <c r="Z691" s="2"/>
      <c r="AA691" s="2"/>
      <c r="AB691" s="2"/>
      <c r="AC691" s="6"/>
      <c r="AD691" s="2"/>
      <c r="AE691" s="2"/>
      <c r="AF691" s="2"/>
    </row>
    <row r="692" spans="15:32" thickBot="1" x14ac:dyDescent="0.25">
      <c r="O692" s="2"/>
      <c r="P692" s="2"/>
      <c r="Q692" s="2"/>
      <c r="T692" s="2"/>
      <c r="U692" s="2"/>
      <c r="W692" s="2"/>
      <c r="X692" s="2"/>
      <c r="Y692" s="2"/>
      <c r="Z692" s="2"/>
      <c r="AA692" s="2"/>
      <c r="AB692" s="2"/>
      <c r="AC692" s="6"/>
      <c r="AD692" s="2"/>
      <c r="AE692" s="2"/>
      <c r="AF692" s="2"/>
    </row>
    <row r="693" spans="15:32" thickBot="1" x14ac:dyDescent="0.25">
      <c r="O693" s="2"/>
      <c r="P693" s="2"/>
      <c r="Q693" s="2"/>
      <c r="T693" s="2"/>
      <c r="U693" s="2"/>
      <c r="W693" s="2"/>
      <c r="X693" s="2"/>
      <c r="Y693" s="2"/>
      <c r="Z693" s="2"/>
      <c r="AA693" s="2"/>
      <c r="AB693" s="2"/>
      <c r="AC693" s="6"/>
      <c r="AD693" s="2"/>
      <c r="AE693" s="2"/>
      <c r="AF693" s="2"/>
    </row>
    <row r="694" spans="15:32" thickBot="1" x14ac:dyDescent="0.25">
      <c r="O694" s="2"/>
      <c r="P694" s="2"/>
      <c r="Q694" s="2"/>
      <c r="T694" s="2"/>
      <c r="U694" s="2"/>
      <c r="W694" s="2"/>
      <c r="X694" s="2"/>
      <c r="Y694" s="2"/>
      <c r="Z694" s="2"/>
      <c r="AA694" s="2"/>
      <c r="AB694" s="2"/>
      <c r="AC694" s="6"/>
      <c r="AD694" s="2"/>
      <c r="AE694" s="2"/>
      <c r="AF694" s="2"/>
    </row>
    <row r="695" spans="15:32" thickBot="1" x14ac:dyDescent="0.25">
      <c r="O695" s="2"/>
      <c r="P695" s="2"/>
      <c r="Q695" s="2"/>
      <c r="T695" s="2"/>
      <c r="U695" s="2"/>
      <c r="W695" s="2"/>
      <c r="X695" s="2"/>
      <c r="Y695" s="2"/>
      <c r="Z695" s="2"/>
      <c r="AA695" s="2"/>
      <c r="AB695" s="2"/>
      <c r="AC695" s="6"/>
      <c r="AD695" s="2"/>
      <c r="AE695" s="2"/>
      <c r="AF695" s="2"/>
    </row>
    <row r="696" spans="15:32" thickBot="1" x14ac:dyDescent="0.25">
      <c r="O696" s="2"/>
      <c r="P696" s="2"/>
      <c r="Q696" s="2"/>
      <c r="T696" s="2"/>
      <c r="U696" s="2"/>
      <c r="W696" s="2"/>
      <c r="X696" s="2"/>
      <c r="Y696" s="2"/>
      <c r="Z696" s="2"/>
      <c r="AA696" s="2"/>
      <c r="AB696" s="2"/>
      <c r="AC696" s="6"/>
      <c r="AD696" s="2"/>
      <c r="AE696" s="2"/>
      <c r="AF696" s="2"/>
    </row>
    <row r="697" spans="15:32" thickBot="1" x14ac:dyDescent="0.25">
      <c r="O697" s="2"/>
      <c r="P697" s="2"/>
      <c r="Q697" s="2"/>
      <c r="T697" s="2"/>
      <c r="U697" s="2"/>
      <c r="W697" s="2"/>
      <c r="X697" s="2"/>
      <c r="Y697" s="2"/>
      <c r="Z697" s="2"/>
      <c r="AA697" s="2"/>
      <c r="AB697" s="2"/>
      <c r="AC697" s="6"/>
      <c r="AD697" s="2"/>
      <c r="AE697" s="2"/>
      <c r="AF697" s="2"/>
    </row>
    <row r="698" spans="15:32" thickBot="1" x14ac:dyDescent="0.25">
      <c r="O698" s="2"/>
      <c r="P698" s="2"/>
      <c r="Q698" s="2"/>
      <c r="T698" s="2"/>
      <c r="U698" s="2"/>
      <c r="W698" s="2"/>
      <c r="X698" s="2"/>
      <c r="Y698" s="2"/>
      <c r="Z698" s="2"/>
      <c r="AA698" s="2"/>
      <c r="AB698" s="2"/>
      <c r="AC698" s="6"/>
      <c r="AD698" s="2"/>
      <c r="AE698" s="2"/>
      <c r="AF698" s="2"/>
    </row>
    <row r="699" spans="15:32" thickBot="1" x14ac:dyDescent="0.25">
      <c r="O699" s="2"/>
      <c r="P699" s="2"/>
      <c r="Q699" s="2"/>
      <c r="T699" s="2"/>
      <c r="U699" s="2"/>
      <c r="W699" s="2"/>
      <c r="X699" s="2"/>
      <c r="Y699" s="2"/>
      <c r="Z699" s="2"/>
      <c r="AA699" s="2"/>
      <c r="AB699" s="2"/>
      <c r="AC699" s="6"/>
      <c r="AD699" s="2"/>
      <c r="AE699" s="2"/>
      <c r="AF699" s="2"/>
    </row>
    <row r="700" spans="15:32" thickBot="1" x14ac:dyDescent="0.25">
      <c r="O700" s="2"/>
      <c r="P700" s="2"/>
      <c r="Q700" s="2"/>
      <c r="T700" s="2"/>
      <c r="U700" s="2"/>
      <c r="W700" s="2"/>
      <c r="X700" s="2"/>
      <c r="Y700" s="2"/>
      <c r="Z700" s="2"/>
      <c r="AA700" s="2"/>
      <c r="AB700" s="2"/>
      <c r="AC700" s="6"/>
      <c r="AD700" s="2"/>
      <c r="AE700" s="2"/>
      <c r="AF700" s="2"/>
    </row>
    <row r="701" spans="15:32" thickBot="1" x14ac:dyDescent="0.25">
      <c r="O701" s="2"/>
      <c r="P701" s="2"/>
      <c r="Q701" s="2"/>
      <c r="T701" s="2"/>
      <c r="U701" s="2"/>
      <c r="W701" s="2"/>
      <c r="X701" s="2"/>
      <c r="Y701" s="2"/>
      <c r="Z701" s="2"/>
      <c r="AA701" s="2"/>
      <c r="AB701" s="2"/>
      <c r="AC701" s="6"/>
      <c r="AD701" s="2"/>
      <c r="AE701" s="2"/>
      <c r="AF701" s="2"/>
    </row>
    <row r="702" spans="15:32" thickBot="1" x14ac:dyDescent="0.25">
      <c r="O702" s="2"/>
      <c r="P702" s="2"/>
      <c r="Q702" s="2"/>
      <c r="T702" s="2"/>
      <c r="U702" s="2"/>
      <c r="W702" s="2"/>
      <c r="X702" s="2"/>
      <c r="Y702" s="2"/>
      <c r="Z702" s="2"/>
      <c r="AA702" s="2"/>
      <c r="AB702" s="2"/>
      <c r="AC702" s="6"/>
      <c r="AD702" s="2"/>
      <c r="AE702" s="2"/>
      <c r="AF702" s="2"/>
    </row>
    <row r="703" spans="15:32" thickBot="1" x14ac:dyDescent="0.25">
      <c r="O703" s="2"/>
      <c r="P703" s="2"/>
      <c r="Q703" s="2"/>
      <c r="T703" s="2"/>
      <c r="U703" s="2"/>
      <c r="W703" s="2"/>
      <c r="X703" s="2"/>
      <c r="Y703" s="2"/>
      <c r="Z703" s="2"/>
      <c r="AA703" s="2"/>
      <c r="AB703" s="2"/>
      <c r="AC703" s="6"/>
      <c r="AD703" s="2"/>
      <c r="AE703" s="2"/>
      <c r="AF703" s="2"/>
    </row>
    <row r="704" spans="15:32" thickBot="1" x14ac:dyDescent="0.25">
      <c r="O704" s="2"/>
      <c r="P704" s="2"/>
      <c r="Q704" s="2"/>
      <c r="T704" s="2"/>
      <c r="U704" s="2"/>
      <c r="W704" s="2"/>
      <c r="X704" s="2"/>
      <c r="Y704" s="2"/>
      <c r="Z704" s="2"/>
      <c r="AA704" s="2"/>
      <c r="AB704" s="2"/>
      <c r="AC704" s="6"/>
      <c r="AD704" s="2"/>
      <c r="AE704" s="2"/>
      <c r="AF704" s="2"/>
    </row>
    <row r="705" spans="15:32" thickBot="1" x14ac:dyDescent="0.25">
      <c r="O705" s="2"/>
      <c r="P705" s="2"/>
      <c r="Q705" s="2"/>
      <c r="T705" s="2"/>
      <c r="U705" s="2"/>
      <c r="W705" s="2"/>
      <c r="X705" s="2"/>
      <c r="Y705" s="2"/>
      <c r="Z705" s="2"/>
      <c r="AA705" s="2"/>
      <c r="AB705" s="2"/>
      <c r="AC705" s="6"/>
      <c r="AD705" s="2"/>
      <c r="AE705" s="2"/>
      <c r="AF705" s="2"/>
    </row>
    <row r="706" spans="15:32" thickBot="1" x14ac:dyDescent="0.25">
      <c r="O706" s="2"/>
      <c r="P706" s="2"/>
      <c r="Q706" s="2"/>
      <c r="T706" s="2"/>
      <c r="U706" s="2"/>
      <c r="W706" s="2"/>
      <c r="X706" s="2"/>
      <c r="Y706" s="2"/>
      <c r="Z706" s="2"/>
      <c r="AA706" s="2"/>
      <c r="AB706" s="2"/>
      <c r="AC706" s="6"/>
      <c r="AD706" s="2"/>
      <c r="AE706" s="2"/>
      <c r="AF706" s="2"/>
    </row>
    <row r="707" spans="15:32" thickBot="1" x14ac:dyDescent="0.25">
      <c r="O707" s="2"/>
      <c r="P707" s="2"/>
      <c r="Q707" s="2"/>
      <c r="T707" s="2"/>
      <c r="U707" s="2"/>
      <c r="W707" s="2"/>
      <c r="X707" s="2"/>
      <c r="Y707" s="2"/>
      <c r="Z707" s="2"/>
      <c r="AA707" s="2"/>
      <c r="AB707" s="2"/>
      <c r="AC707" s="6"/>
      <c r="AD707" s="2"/>
      <c r="AE707" s="2"/>
      <c r="AF707" s="2"/>
    </row>
    <row r="708" spans="15:32" thickBot="1" x14ac:dyDescent="0.25">
      <c r="O708" s="2"/>
      <c r="P708" s="2"/>
      <c r="Q708" s="2"/>
      <c r="T708" s="2"/>
      <c r="U708" s="2"/>
      <c r="W708" s="2"/>
      <c r="X708" s="2"/>
      <c r="Y708" s="2"/>
      <c r="Z708" s="2"/>
      <c r="AA708" s="2"/>
      <c r="AB708" s="2"/>
      <c r="AC708" s="6"/>
      <c r="AD708" s="2"/>
      <c r="AE708" s="2"/>
      <c r="AF708" s="2"/>
    </row>
    <row r="709" spans="15:32" thickBot="1" x14ac:dyDescent="0.25">
      <c r="O709" s="2"/>
      <c r="P709" s="2"/>
      <c r="Q709" s="2"/>
      <c r="T709" s="2"/>
      <c r="U709" s="2"/>
      <c r="W709" s="2"/>
      <c r="X709" s="2"/>
      <c r="Y709" s="2"/>
      <c r="Z709" s="2"/>
      <c r="AA709" s="2"/>
      <c r="AB709" s="2"/>
      <c r="AC709" s="6"/>
      <c r="AD709" s="2"/>
      <c r="AE709" s="2"/>
      <c r="AF709" s="2"/>
    </row>
    <row r="710" spans="15:32" thickBot="1" x14ac:dyDescent="0.25">
      <c r="O710" s="2"/>
      <c r="P710" s="2"/>
      <c r="Q710" s="2"/>
      <c r="T710" s="2"/>
      <c r="U710" s="2"/>
      <c r="W710" s="2"/>
      <c r="X710" s="2"/>
      <c r="Y710" s="2"/>
      <c r="Z710" s="2"/>
      <c r="AA710" s="2"/>
      <c r="AB710" s="2"/>
      <c r="AC710" s="6"/>
      <c r="AD710" s="2"/>
      <c r="AE710" s="2"/>
      <c r="AF710" s="2"/>
    </row>
    <row r="711" spans="15:32" thickBot="1" x14ac:dyDescent="0.25">
      <c r="O711" s="2"/>
      <c r="P711" s="2"/>
      <c r="Q711" s="2"/>
      <c r="T711" s="2"/>
      <c r="U711" s="2"/>
      <c r="W711" s="2"/>
      <c r="X711" s="2"/>
      <c r="Y711" s="2"/>
      <c r="Z711" s="2"/>
      <c r="AA711" s="2"/>
      <c r="AB711" s="2"/>
      <c r="AC711" s="6"/>
      <c r="AD711" s="2"/>
      <c r="AE711" s="2"/>
      <c r="AF711" s="2"/>
    </row>
    <row r="712" spans="15:32" thickBot="1" x14ac:dyDescent="0.25">
      <c r="O712" s="2"/>
      <c r="P712" s="2"/>
      <c r="Q712" s="2"/>
      <c r="T712" s="2"/>
      <c r="U712" s="2"/>
      <c r="W712" s="2"/>
      <c r="X712" s="2"/>
      <c r="Y712" s="2"/>
      <c r="Z712" s="2"/>
      <c r="AA712" s="2"/>
      <c r="AB712" s="2"/>
      <c r="AC712" s="6"/>
      <c r="AD712" s="2"/>
      <c r="AE712" s="2"/>
      <c r="AF712" s="2"/>
    </row>
    <row r="713" spans="15:32" thickBot="1" x14ac:dyDescent="0.25">
      <c r="O713" s="2"/>
      <c r="P713" s="2"/>
      <c r="Q713" s="2"/>
      <c r="T713" s="2"/>
      <c r="U713" s="2"/>
      <c r="W713" s="2"/>
      <c r="X713" s="2"/>
      <c r="Y713" s="2"/>
      <c r="Z713" s="2"/>
      <c r="AA713" s="2"/>
      <c r="AB713" s="2"/>
      <c r="AC713" s="6"/>
      <c r="AD713" s="2"/>
      <c r="AE713" s="2"/>
      <c r="AF713" s="2"/>
    </row>
    <row r="714" spans="15:32" thickBot="1" x14ac:dyDescent="0.25">
      <c r="O714" s="2"/>
      <c r="P714" s="2"/>
      <c r="Q714" s="2"/>
      <c r="T714" s="2"/>
      <c r="U714" s="2"/>
      <c r="W714" s="2"/>
      <c r="X714" s="2"/>
      <c r="Y714" s="2"/>
      <c r="Z714" s="2"/>
      <c r="AA714" s="2"/>
      <c r="AB714" s="2"/>
      <c r="AC714" s="6"/>
      <c r="AD714" s="2"/>
      <c r="AE714" s="2"/>
      <c r="AF714" s="2"/>
    </row>
    <row r="715" spans="15:32" thickBot="1" x14ac:dyDescent="0.25">
      <c r="O715" s="2"/>
      <c r="P715" s="2"/>
      <c r="Q715" s="2"/>
      <c r="T715" s="2"/>
      <c r="U715" s="2"/>
      <c r="W715" s="2"/>
      <c r="X715" s="2"/>
      <c r="Y715" s="2"/>
      <c r="Z715" s="2"/>
      <c r="AA715" s="2"/>
      <c r="AB715" s="2"/>
      <c r="AC715" s="6"/>
      <c r="AD715" s="2"/>
      <c r="AE715" s="2"/>
      <c r="AF715" s="2"/>
    </row>
    <row r="716" spans="15:32" thickBot="1" x14ac:dyDescent="0.25">
      <c r="O716" s="2"/>
      <c r="P716" s="2"/>
      <c r="Q716" s="2"/>
      <c r="T716" s="2"/>
      <c r="U716" s="2"/>
      <c r="W716" s="2"/>
      <c r="X716" s="2"/>
      <c r="Y716" s="2"/>
      <c r="Z716" s="2"/>
      <c r="AA716" s="2"/>
      <c r="AB716" s="2"/>
      <c r="AC716" s="6"/>
      <c r="AD716" s="2"/>
      <c r="AE716" s="2"/>
      <c r="AF716" s="2"/>
    </row>
    <row r="717" spans="15:32" thickBot="1" x14ac:dyDescent="0.25">
      <c r="O717" s="2"/>
      <c r="P717" s="2"/>
      <c r="Q717" s="2"/>
      <c r="T717" s="2"/>
      <c r="U717" s="2"/>
      <c r="W717" s="2"/>
      <c r="X717" s="2"/>
      <c r="Y717" s="2"/>
      <c r="Z717" s="2"/>
      <c r="AA717" s="2"/>
      <c r="AB717" s="2"/>
      <c r="AC717" s="6"/>
      <c r="AD717" s="2"/>
      <c r="AE717" s="2"/>
      <c r="AF717" s="2"/>
    </row>
    <row r="718" spans="15:32" thickBot="1" x14ac:dyDescent="0.25">
      <c r="O718" s="2"/>
      <c r="P718" s="2"/>
      <c r="Q718" s="2"/>
      <c r="T718" s="2"/>
      <c r="U718" s="2"/>
      <c r="W718" s="2"/>
      <c r="X718" s="2"/>
      <c r="Y718" s="2"/>
      <c r="Z718" s="2"/>
      <c r="AA718" s="2"/>
      <c r="AB718" s="2"/>
      <c r="AC718" s="6"/>
      <c r="AD718" s="2"/>
      <c r="AE718" s="2"/>
      <c r="AF718" s="2"/>
    </row>
    <row r="719" spans="15:32" thickBot="1" x14ac:dyDescent="0.25">
      <c r="O719" s="2"/>
      <c r="P719" s="2"/>
      <c r="Q719" s="2"/>
      <c r="T719" s="2"/>
      <c r="U719" s="2"/>
      <c r="W719" s="2"/>
      <c r="X719" s="2"/>
      <c r="Y719" s="2"/>
      <c r="Z719" s="2"/>
      <c r="AA719" s="2"/>
      <c r="AB719" s="2"/>
      <c r="AC719" s="6"/>
      <c r="AD719" s="2"/>
      <c r="AE719" s="2"/>
      <c r="AF719" s="2"/>
    </row>
    <row r="720" spans="15:32" thickBot="1" x14ac:dyDescent="0.25">
      <c r="O720" s="2"/>
      <c r="P720" s="2"/>
      <c r="Q720" s="2"/>
      <c r="T720" s="2"/>
      <c r="U720" s="2"/>
      <c r="W720" s="2"/>
      <c r="X720" s="2"/>
      <c r="Y720" s="2"/>
      <c r="Z720" s="2"/>
      <c r="AA720" s="2"/>
      <c r="AB720" s="2"/>
      <c r="AC720" s="6"/>
      <c r="AD720" s="2"/>
      <c r="AE720" s="2"/>
      <c r="AF720" s="2"/>
    </row>
    <row r="721" spans="15:32" thickBot="1" x14ac:dyDescent="0.25">
      <c r="O721" s="2"/>
      <c r="P721" s="2"/>
      <c r="Q721" s="2"/>
      <c r="T721" s="2"/>
      <c r="U721" s="2"/>
      <c r="W721" s="2"/>
      <c r="X721" s="2"/>
      <c r="Y721" s="2"/>
      <c r="Z721" s="2"/>
      <c r="AA721" s="2"/>
      <c r="AB721" s="2"/>
      <c r="AC721" s="6"/>
      <c r="AD721" s="2"/>
      <c r="AE721" s="2"/>
      <c r="AF721" s="2"/>
    </row>
    <row r="722" spans="15:32" thickBot="1" x14ac:dyDescent="0.25">
      <c r="O722" s="2"/>
      <c r="P722" s="2"/>
      <c r="Q722" s="2"/>
      <c r="T722" s="2"/>
      <c r="U722" s="2"/>
      <c r="W722" s="2"/>
      <c r="X722" s="2"/>
      <c r="Y722" s="2"/>
      <c r="Z722" s="2"/>
      <c r="AA722" s="2"/>
      <c r="AB722" s="2"/>
      <c r="AC722" s="6"/>
      <c r="AD722" s="2"/>
      <c r="AE722" s="2"/>
      <c r="AF722" s="2"/>
    </row>
    <row r="723" spans="15:32" thickBot="1" x14ac:dyDescent="0.25">
      <c r="O723" s="2"/>
      <c r="P723" s="2"/>
      <c r="Q723" s="2"/>
      <c r="T723" s="2"/>
      <c r="U723" s="2"/>
      <c r="W723" s="2"/>
      <c r="X723" s="2"/>
      <c r="Y723" s="2"/>
      <c r="Z723" s="2"/>
      <c r="AA723" s="2"/>
      <c r="AB723" s="2"/>
      <c r="AC723" s="6"/>
      <c r="AD723" s="2"/>
      <c r="AE723" s="2"/>
      <c r="AF723" s="2"/>
    </row>
    <row r="724" spans="15:32" thickBot="1" x14ac:dyDescent="0.25">
      <c r="O724" s="2"/>
      <c r="P724" s="2"/>
      <c r="Q724" s="2"/>
      <c r="T724" s="2"/>
      <c r="U724" s="2"/>
      <c r="W724" s="2"/>
      <c r="X724" s="2"/>
      <c r="Y724" s="2"/>
      <c r="Z724" s="2"/>
      <c r="AA724" s="2"/>
      <c r="AB724" s="2"/>
      <c r="AC724" s="6"/>
      <c r="AD724" s="2"/>
      <c r="AE724" s="2"/>
      <c r="AF724" s="2"/>
    </row>
    <row r="725" spans="15:32" thickBot="1" x14ac:dyDescent="0.25">
      <c r="O725" s="2"/>
      <c r="P725" s="2"/>
      <c r="Q725" s="2"/>
      <c r="T725" s="2"/>
      <c r="U725" s="2"/>
      <c r="W725" s="2"/>
      <c r="X725" s="2"/>
      <c r="Y725" s="2"/>
      <c r="Z725" s="2"/>
      <c r="AA725" s="2"/>
      <c r="AB725" s="2"/>
      <c r="AC725" s="6"/>
      <c r="AD725" s="2"/>
      <c r="AE725" s="2"/>
      <c r="AF725" s="2"/>
    </row>
    <row r="726" spans="15:32" thickBot="1" x14ac:dyDescent="0.25">
      <c r="O726" s="2"/>
      <c r="P726" s="2"/>
      <c r="Q726" s="2"/>
      <c r="T726" s="2"/>
      <c r="U726" s="2"/>
      <c r="W726" s="2"/>
      <c r="X726" s="2"/>
      <c r="Y726" s="2"/>
      <c r="Z726" s="2"/>
      <c r="AA726" s="2"/>
      <c r="AB726" s="2"/>
      <c r="AC726" s="6"/>
      <c r="AD726" s="2"/>
      <c r="AE726" s="2"/>
      <c r="AF726" s="2"/>
    </row>
    <row r="727" spans="15:32" thickBot="1" x14ac:dyDescent="0.25">
      <c r="O727" s="2"/>
      <c r="P727" s="2"/>
      <c r="Q727" s="2"/>
      <c r="T727" s="2"/>
      <c r="U727" s="2"/>
      <c r="W727" s="2"/>
      <c r="X727" s="2"/>
      <c r="Y727" s="2"/>
      <c r="Z727" s="2"/>
      <c r="AA727" s="2"/>
      <c r="AB727" s="2"/>
      <c r="AC727" s="6"/>
      <c r="AD727" s="2"/>
      <c r="AE727" s="2"/>
      <c r="AF727" s="2"/>
    </row>
    <row r="728" spans="15:32" thickBot="1" x14ac:dyDescent="0.25">
      <c r="O728" s="2"/>
      <c r="P728" s="2"/>
      <c r="Q728" s="2"/>
      <c r="T728" s="2"/>
      <c r="U728" s="2"/>
      <c r="W728" s="2"/>
      <c r="X728" s="2"/>
      <c r="Y728" s="2"/>
      <c r="Z728" s="2"/>
      <c r="AA728" s="2"/>
      <c r="AB728" s="2"/>
      <c r="AC728" s="6"/>
      <c r="AD728" s="2"/>
      <c r="AE728" s="2"/>
      <c r="AF728" s="2"/>
    </row>
    <row r="729" spans="15:32" thickBot="1" x14ac:dyDescent="0.25">
      <c r="O729" s="2"/>
      <c r="P729" s="2"/>
      <c r="Q729" s="2"/>
      <c r="T729" s="2"/>
      <c r="U729" s="2"/>
      <c r="W729" s="2"/>
      <c r="X729" s="2"/>
      <c r="Y729" s="2"/>
      <c r="Z729" s="2"/>
      <c r="AA729" s="2"/>
      <c r="AB729" s="2"/>
      <c r="AC729" s="6"/>
      <c r="AD729" s="2"/>
      <c r="AE729" s="2"/>
      <c r="AF729" s="2"/>
    </row>
    <row r="730" spans="15:32" thickBot="1" x14ac:dyDescent="0.25">
      <c r="O730" s="2"/>
      <c r="P730" s="2"/>
      <c r="Q730" s="2"/>
      <c r="T730" s="2"/>
      <c r="U730" s="2"/>
      <c r="W730" s="2"/>
      <c r="X730" s="2"/>
      <c r="Y730" s="2"/>
      <c r="Z730" s="2"/>
      <c r="AA730" s="2"/>
      <c r="AB730" s="2"/>
      <c r="AC730" s="6"/>
      <c r="AD730" s="2"/>
      <c r="AE730" s="2"/>
      <c r="AF730" s="2"/>
    </row>
    <row r="731" spans="15:32" thickBot="1" x14ac:dyDescent="0.25">
      <c r="O731" s="2"/>
      <c r="P731" s="2"/>
      <c r="Q731" s="2"/>
      <c r="T731" s="2"/>
      <c r="U731" s="2"/>
      <c r="W731" s="2"/>
      <c r="X731" s="2"/>
      <c r="Y731" s="2"/>
      <c r="Z731" s="2"/>
      <c r="AA731" s="2"/>
      <c r="AB731" s="2"/>
      <c r="AC731" s="6"/>
      <c r="AD731" s="2"/>
      <c r="AE731" s="2"/>
      <c r="AF731" s="2"/>
    </row>
    <row r="732" spans="15:32" thickBot="1" x14ac:dyDescent="0.25">
      <c r="O732" s="2"/>
      <c r="P732" s="2"/>
      <c r="Q732" s="2"/>
      <c r="T732" s="2"/>
      <c r="U732" s="2"/>
      <c r="W732" s="2"/>
      <c r="X732" s="2"/>
      <c r="Y732" s="2"/>
      <c r="Z732" s="2"/>
      <c r="AA732" s="2"/>
      <c r="AB732" s="2"/>
      <c r="AC732" s="6"/>
      <c r="AD732" s="2"/>
      <c r="AE732" s="2"/>
      <c r="AF732" s="2"/>
    </row>
    <row r="733" spans="15:32" thickBot="1" x14ac:dyDescent="0.25">
      <c r="O733" s="2"/>
      <c r="P733" s="2"/>
      <c r="Q733" s="2"/>
      <c r="T733" s="2"/>
      <c r="U733" s="2"/>
      <c r="W733" s="2"/>
      <c r="X733" s="2"/>
      <c r="Y733" s="2"/>
      <c r="Z733" s="2"/>
      <c r="AA733" s="2"/>
      <c r="AB733" s="2"/>
      <c r="AC733" s="6"/>
      <c r="AD733" s="2"/>
      <c r="AE733" s="2"/>
      <c r="AF733" s="2"/>
    </row>
    <row r="734" spans="15:32" thickBot="1" x14ac:dyDescent="0.25">
      <c r="O734" s="2"/>
      <c r="P734" s="2"/>
      <c r="Q734" s="2"/>
      <c r="T734" s="2"/>
      <c r="U734" s="2"/>
      <c r="W734" s="2"/>
      <c r="X734" s="2"/>
      <c r="Y734" s="2"/>
      <c r="Z734" s="2"/>
      <c r="AA734" s="2"/>
      <c r="AB734" s="2"/>
      <c r="AC734" s="6"/>
      <c r="AD734" s="2"/>
      <c r="AE734" s="2"/>
      <c r="AF734" s="2"/>
    </row>
    <row r="735" spans="15:32" thickBot="1" x14ac:dyDescent="0.25">
      <c r="O735" s="2"/>
      <c r="P735" s="2"/>
      <c r="Q735" s="2"/>
      <c r="T735" s="2"/>
      <c r="U735" s="2"/>
      <c r="W735" s="2"/>
      <c r="X735" s="2"/>
      <c r="Y735" s="2"/>
      <c r="Z735" s="2"/>
      <c r="AA735" s="2"/>
      <c r="AB735" s="2"/>
      <c r="AC735" s="6"/>
      <c r="AD735" s="2"/>
      <c r="AE735" s="2"/>
      <c r="AF735" s="2"/>
    </row>
    <row r="736" spans="15:32" thickBot="1" x14ac:dyDescent="0.25">
      <c r="O736" s="2"/>
      <c r="P736" s="2"/>
      <c r="Q736" s="2"/>
      <c r="T736" s="2"/>
      <c r="U736" s="2"/>
      <c r="W736" s="2"/>
      <c r="X736" s="2"/>
      <c r="Y736" s="2"/>
      <c r="Z736" s="2"/>
      <c r="AA736" s="2"/>
      <c r="AB736" s="2"/>
      <c r="AC736" s="6"/>
      <c r="AD736" s="2"/>
      <c r="AE736" s="2"/>
      <c r="AF736" s="2"/>
    </row>
    <row r="737" spans="15:32" thickBot="1" x14ac:dyDescent="0.25">
      <c r="O737" s="2"/>
      <c r="P737" s="2"/>
      <c r="Q737" s="2"/>
      <c r="T737" s="2"/>
      <c r="U737" s="2"/>
      <c r="W737" s="2"/>
      <c r="X737" s="2"/>
      <c r="Y737" s="2"/>
      <c r="Z737" s="2"/>
      <c r="AA737" s="2"/>
      <c r="AB737" s="2"/>
      <c r="AC737" s="6"/>
      <c r="AD737" s="2"/>
      <c r="AE737" s="2"/>
      <c r="AF737" s="2"/>
    </row>
    <row r="738" spans="15:32" thickBot="1" x14ac:dyDescent="0.25">
      <c r="O738" s="2"/>
      <c r="P738" s="2"/>
      <c r="Q738" s="2"/>
      <c r="T738" s="2"/>
      <c r="U738" s="2"/>
      <c r="W738" s="2"/>
      <c r="X738" s="2"/>
      <c r="Y738" s="2"/>
      <c r="Z738" s="2"/>
      <c r="AA738" s="2"/>
      <c r="AB738" s="2"/>
      <c r="AC738" s="6"/>
      <c r="AD738" s="2"/>
      <c r="AE738" s="2"/>
      <c r="AF738" s="2"/>
    </row>
    <row r="739" spans="15:32" thickBot="1" x14ac:dyDescent="0.25">
      <c r="O739" s="2"/>
      <c r="P739" s="2"/>
      <c r="Q739" s="2"/>
      <c r="T739" s="2"/>
      <c r="U739" s="2"/>
      <c r="W739" s="2"/>
      <c r="X739" s="2"/>
      <c r="Y739" s="2"/>
      <c r="Z739" s="2"/>
      <c r="AA739" s="2"/>
      <c r="AB739" s="2"/>
      <c r="AC739" s="6"/>
      <c r="AD739" s="2"/>
      <c r="AE739" s="2"/>
      <c r="AF739" s="2"/>
    </row>
    <row r="740" spans="15:32" thickBot="1" x14ac:dyDescent="0.25">
      <c r="O740" s="2"/>
      <c r="P740" s="2"/>
      <c r="Q740" s="2"/>
      <c r="T740" s="2"/>
      <c r="U740" s="2"/>
      <c r="W740" s="2"/>
      <c r="X740" s="2"/>
      <c r="Y740" s="2"/>
      <c r="Z740" s="2"/>
      <c r="AA740" s="2"/>
      <c r="AB740" s="2"/>
      <c r="AC740" s="6"/>
      <c r="AD740" s="2"/>
      <c r="AE740" s="2"/>
      <c r="AF740" s="2"/>
    </row>
    <row r="741" spans="15:32" thickBot="1" x14ac:dyDescent="0.25">
      <c r="O741" s="2"/>
      <c r="P741" s="2"/>
      <c r="Q741" s="2"/>
      <c r="T741" s="2"/>
      <c r="U741" s="2"/>
      <c r="W741" s="2"/>
      <c r="X741" s="2"/>
      <c r="Y741" s="2"/>
      <c r="Z741" s="2"/>
      <c r="AA741" s="2"/>
      <c r="AB741" s="2"/>
      <c r="AC741" s="6"/>
      <c r="AD741" s="2"/>
      <c r="AE741" s="2"/>
      <c r="AF741" s="2"/>
    </row>
    <row r="742" spans="15:32" thickBot="1" x14ac:dyDescent="0.25">
      <c r="O742" s="2"/>
      <c r="P742" s="2"/>
      <c r="Q742" s="2"/>
      <c r="T742" s="2"/>
      <c r="U742" s="2"/>
      <c r="W742" s="2"/>
      <c r="X742" s="2"/>
      <c r="Y742" s="2"/>
      <c r="Z742" s="2"/>
      <c r="AA742" s="2"/>
      <c r="AB742" s="2"/>
      <c r="AC742" s="6"/>
      <c r="AD742" s="2"/>
      <c r="AE742" s="2"/>
      <c r="AF742" s="2"/>
    </row>
    <row r="743" spans="15:32" thickBot="1" x14ac:dyDescent="0.25">
      <c r="O743" s="2"/>
      <c r="P743" s="2"/>
      <c r="Q743" s="2"/>
      <c r="T743" s="2"/>
      <c r="U743" s="2"/>
      <c r="W743" s="2"/>
      <c r="X743" s="2"/>
      <c r="Y743" s="2"/>
      <c r="Z743" s="2"/>
      <c r="AA743" s="2"/>
      <c r="AB743" s="2"/>
      <c r="AC743" s="6"/>
      <c r="AD743" s="2"/>
      <c r="AE743" s="2"/>
      <c r="AF743" s="2"/>
    </row>
    <row r="744" spans="15:32" thickBot="1" x14ac:dyDescent="0.25">
      <c r="O744" s="2"/>
      <c r="P744" s="2"/>
      <c r="Q744" s="2"/>
      <c r="T744" s="2"/>
      <c r="U744" s="2"/>
      <c r="W744" s="2"/>
      <c r="X744" s="2"/>
      <c r="Y744" s="2"/>
      <c r="Z744" s="2"/>
      <c r="AA744" s="2"/>
      <c r="AB744" s="2"/>
      <c r="AC744" s="6"/>
      <c r="AD744" s="2"/>
      <c r="AE744" s="2"/>
      <c r="AF744" s="2"/>
    </row>
    <row r="745" spans="15:32" thickBot="1" x14ac:dyDescent="0.25">
      <c r="O745" s="2"/>
      <c r="P745" s="2"/>
      <c r="Q745" s="2"/>
      <c r="T745" s="2"/>
      <c r="U745" s="2"/>
      <c r="W745" s="2"/>
      <c r="X745" s="2"/>
      <c r="Y745" s="2"/>
      <c r="Z745" s="2"/>
      <c r="AA745" s="2"/>
      <c r="AB745" s="2"/>
      <c r="AC745" s="6"/>
      <c r="AD745" s="2"/>
      <c r="AE745" s="2"/>
      <c r="AF745" s="2"/>
    </row>
    <row r="746" spans="15:32" thickBot="1" x14ac:dyDescent="0.25">
      <c r="O746" s="2"/>
      <c r="P746" s="2"/>
      <c r="Q746" s="2"/>
      <c r="T746" s="2"/>
      <c r="U746" s="2"/>
      <c r="W746" s="2"/>
      <c r="X746" s="2"/>
      <c r="Y746" s="2"/>
      <c r="Z746" s="2"/>
      <c r="AA746" s="2"/>
      <c r="AB746" s="2"/>
      <c r="AC746" s="6"/>
      <c r="AD746" s="2"/>
      <c r="AE746" s="2"/>
      <c r="AF746" s="2"/>
    </row>
    <row r="747" spans="15:32" thickBot="1" x14ac:dyDescent="0.25">
      <c r="O747" s="2"/>
      <c r="P747" s="2"/>
      <c r="Q747" s="2"/>
      <c r="T747" s="2"/>
      <c r="U747" s="2"/>
      <c r="W747" s="2"/>
      <c r="X747" s="2"/>
      <c r="Y747" s="2"/>
      <c r="Z747" s="2"/>
      <c r="AA747" s="2"/>
      <c r="AB747" s="2"/>
      <c r="AC747" s="6"/>
      <c r="AD747" s="2"/>
      <c r="AE747" s="2"/>
      <c r="AF747" s="2"/>
    </row>
    <row r="748" spans="15:32" thickBot="1" x14ac:dyDescent="0.25">
      <c r="O748" s="2"/>
      <c r="P748" s="2"/>
      <c r="Q748" s="2"/>
      <c r="T748" s="2"/>
      <c r="U748" s="2"/>
      <c r="W748" s="2"/>
      <c r="X748" s="2"/>
      <c r="Y748" s="2"/>
      <c r="Z748" s="2"/>
      <c r="AA748" s="2"/>
      <c r="AB748" s="2"/>
      <c r="AC748" s="6"/>
      <c r="AD748" s="2"/>
      <c r="AE748" s="2"/>
      <c r="AF748" s="2"/>
    </row>
    <row r="749" spans="15:32" thickBot="1" x14ac:dyDescent="0.25">
      <c r="O749" s="2"/>
      <c r="P749" s="2"/>
      <c r="Q749" s="2"/>
      <c r="T749" s="2"/>
      <c r="U749" s="2"/>
      <c r="W749" s="2"/>
      <c r="X749" s="2"/>
      <c r="Y749" s="2"/>
      <c r="Z749" s="2"/>
      <c r="AA749" s="2"/>
      <c r="AB749" s="2"/>
      <c r="AC749" s="6"/>
      <c r="AD749" s="2"/>
      <c r="AE749" s="2"/>
      <c r="AF749" s="2"/>
    </row>
    <row r="750" spans="15:32" thickBot="1" x14ac:dyDescent="0.25">
      <c r="O750" s="2"/>
      <c r="P750" s="2"/>
      <c r="Q750" s="2"/>
      <c r="T750" s="2"/>
      <c r="U750" s="2"/>
      <c r="W750" s="2"/>
      <c r="X750" s="2"/>
      <c r="Y750" s="2"/>
      <c r="Z750" s="2"/>
      <c r="AA750" s="2"/>
      <c r="AB750" s="2"/>
      <c r="AC750" s="6"/>
      <c r="AD750" s="2"/>
      <c r="AE750" s="2"/>
      <c r="AF750" s="2"/>
    </row>
    <row r="751" spans="15:32" thickBot="1" x14ac:dyDescent="0.25">
      <c r="O751" s="2"/>
      <c r="P751" s="2"/>
      <c r="Q751" s="2"/>
      <c r="T751" s="2"/>
      <c r="U751" s="2"/>
      <c r="W751" s="2"/>
      <c r="X751" s="2"/>
      <c r="Y751" s="2"/>
      <c r="Z751" s="2"/>
      <c r="AA751" s="2"/>
      <c r="AB751" s="2"/>
      <c r="AC751" s="6"/>
      <c r="AD751" s="2"/>
      <c r="AE751" s="2"/>
      <c r="AF751" s="2"/>
    </row>
    <row r="752" spans="15:32" thickBot="1" x14ac:dyDescent="0.25">
      <c r="O752" s="2"/>
      <c r="P752" s="2"/>
      <c r="Q752" s="2"/>
      <c r="T752" s="2"/>
      <c r="U752" s="2"/>
      <c r="W752" s="2"/>
      <c r="X752" s="2"/>
      <c r="Y752" s="2"/>
      <c r="Z752" s="2"/>
      <c r="AA752" s="2"/>
      <c r="AB752" s="2"/>
      <c r="AC752" s="6"/>
      <c r="AD752" s="2"/>
      <c r="AE752" s="2"/>
      <c r="AF752" s="2"/>
    </row>
    <row r="753" spans="15:32" thickBot="1" x14ac:dyDescent="0.25">
      <c r="O753" s="2"/>
      <c r="P753" s="2"/>
      <c r="Q753" s="2"/>
      <c r="T753" s="2"/>
      <c r="U753" s="2"/>
      <c r="W753" s="2"/>
      <c r="X753" s="2"/>
      <c r="Y753" s="2"/>
      <c r="Z753" s="2"/>
      <c r="AA753" s="2"/>
      <c r="AB753" s="2"/>
      <c r="AC753" s="6"/>
      <c r="AD753" s="2"/>
      <c r="AE753" s="2"/>
      <c r="AF753" s="2"/>
    </row>
    <row r="754" spans="15:32" thickBot="1" x14ac:dyDescent="0.25">
      <c r="O754" s="2"/>
      <c r="P754" s="2"/>
      <c r="Q754" s="2"/>
      <c r="T754" s="2"/>
      <c r="U754" s="2"/>
      <c r="W754" s="2"/>
      <c r="X754" s="2"/>
      <c r="Y754" s="2"/>
      <c r="Z754" s="2"/>
      <c r="AA754" s="2"/>
      <c r="AB754" s="2"/>
      <c r="AC754" s="6"/>
      <c r="AD754" s="2"/>
      <c r="AE754" s="2"/>
      <c r="AF754" s="2"/>
    </row>
    <row r="755" spans="15:32" thickBot="1" x14ac:dyDescent="0.25">
      <c r="O755" s="2"/>
      <c r="P755" s="2"/>
      <c r="Q755" s="2"/>
      <c r="T755" s="2"/>
      <c r="U755" s="2"/>
      <c r="W755" s="2"/>
      <c r="X755" s="2"/>
      <c r="Y755" s="2"/>
      <c r="Z755" s="2"/>
      <c r="AA755" s="2"/>
      <c r="AB755" s="2"/>
      <c r="AC755" s="6"/>
      <c r="AD755" s="2"/>
      <c r="AE755" s="2"/>
      <c r="AF755" s="2"/>
    </row>
    <row r="756" spans="15:32" thickBot="1" x14ac:dyDescent="0.25">
      <c r="O756" s="2"/>
      <c r="P756" s="2"/>
      <c r="Q756" s="2"/>
      <c r="T756" s="2"/>
      <c r="U756" s="2"/>
      <c r="W756" s="2"/>
      <c r="X756" s="2"/>
      <c r="Y756" s="2"/>
      <c r="Z756" s="2"/>
      <c r="AA756" s="2"/>
      <c r="AB756" s="2"/>
      <c r="AC756" s="6"/>
      <c r="AD756" s="2"/>
      <c r="AE756" s="2"/>
      <c r="AF756" s="2"/>
    </row>
    <row r="757" spans="15:32" thickBot="1" x14ac:dyDescent="0.25">
      <c r="O757" s="2"/>
      <c r="P757" s="2"/>
      <c r="Q757" s="2"/>
      <c r="T757" s="2"/>
      <c r="U757" s="2"/>
      <c r="W757" s="2"/>
      <c r="X757" s="2"/>
      <c r="Y757" s="2"/>
      <c r="Z757" s="2"/>
      <c r="AA757" s="2"/>
      <c r="AB757" s="2"/>
      <c r="AC757" s="6"/>
      <c r="AD757" s="2"/>
      <c r="AE757" s="2"/>
      <c r="AF757" s="2"/>
    </row>
    <row r="758" spans="15:32" thickBot="1" x14ac:dyDescent="0.25">
      <c r="O758" s="2"/>
      <c r="P758" s="2"/>
      <c r="Q758" s="2"/>
      <c r="T758" s="2"/>
      <c r="U758" s="2"/>
      <c r="W758" s="2"/>
      <c r="X758" s="2"/>
      <c r="Y758" s="2"/>
      <c r="Z758" s="2"/>
      <c r="AA758" s="2"/>
      <c r="AB758" s="2"/>
      <c r="AC758" s="6"/>
      <c r="AD758" s="2"/>
      <c r="AE758" s="2"/>
      <c r="AF758" s="2"/>
    </row>
    <row r="759" spans="15:32" thickBot="1" x14ac:dyDescent="0.25">
      <c r="O759" s="2"/>
      <c r="P759" s="2"/>
      <c r="Q759" s="2"/>
      <c r="T759" s="2"/>
      <c r="U759" s="2"/>
      <c r="W759" s="2"/>
      <c r="X759" s="2"/>
      <c r="Y759" s="2"/>
      <c r="Z759" s="2"/>
      <c r="AA759" s="2"/>
      <c r="AB759" s="2"/>
      <c r="AC759" s="6"/>
      <c r="AD759" s="2"/>
      <c r="AE759" s="2"/>
      <c r="AF759" s="2"/>
    </row>
    <row r="760" spans="15:32" thickBot="1" x14ac:dyDescent="0.25">
      <c r="O760" s="2"/>
      <c r="P760" s="2"/>
      <c r="Q760" s="2"/>
      <c r="T760" s="2"/>
      <c r="U760" s="2"/>
      <c r="W760" s="2"/>
      <c r="X760" s="2"/>
      <c r="Y760" s="2"/>
      <c r="Z760" s="2"/>
      <c r="AA760" s="2"/>
      <c r="AB760" s="2"/>
      <c r="AC760" s="6"/>
      <c r="AD760" s="2"/>
      <c r="AE760" s="2"/>
      <c r="AF760" s="2"/>
    </row>
    <row r="761" spans="15:32" thickBot="1" x14ac:dyDescent="0.25">
      <c r="O761" s="2"/>
      <c r="P761" s="2"/>
      <c r="Q761" s="2"/>
      <c r="T761" s="2"/>
      <c r="U761" s="2"/>
      <c r="W761" s="2"/>
      <c r="X761" s="2"/>
      <c r="Y761" s="2"/>
      <c r="Z761" s="2"/>
      <c r="AA761" s="2"/>
      <c r="AB761" s="2"/>
      <c r="AC761" s="6"/>
      <c r="AD761" s="2"/>
      <c r="AE761" s="2"/>
      <c r="AF761" s="2"/>
    </row>
    <row r="762" spans="15:32" thickBot="1" x14ac:dyDescent="0.25">
      <c r="O762" s="2"/>
      <c r="P762" s="2"/>
      <c r="Q762" s="2"/>
      <c r="T762" s="2"/>
      <c r="U762" s="2"/>
      <c r="W762" s="2"/>
      <c r="X762" s="2"/>
      <c r="Y762" s="2"/>
      <c r="Z762" s="2"/>
      <c r="AA762" s="2"/>
      <c r="AB762" s="2"/>
      <c r="AC762" s="6"/>
      <c r="AD762" s="2"/>
      <c r="AE762" s="2"/>
      <c r="AF762" s="2"/>
    </row>
    <row r="763" spans="15:32" thickBot="1" x14ac:dyDescent="0.25">
      <c r="O763" s="2"/>
      <c r="P763" s="2"/>
      <c r="Q763" s="2"/>
      <c r="T763" s="2"/>
      <c r="U763" s="2"/>
      <c r="W763" s="2"/>
      <c r="X763" s="2"/>
      <c r="Y763" s="2"/>
      <c r="Z763" s="2"/>
      <c r="AA763" s="2"/>
      <c r="AB763" s="2"/>
      <c r="AC763" s="6"/>
      <c r="AD763" s="2"/>
      <c r="AE763" s="2"/>
      <c r="AF763" s="2"/>
    </row>
    <row r="764" spans="15:32" thickBot="1" x14ac:dyDescent="0.25">
      <c r="O764" s="2"/>
      <c r="P764" s="2"/>
      <c r="Q764" s="2"/>
      <c r="T764" s="2"/>
      <c r="U764" s="2"/>
      <c r="W764" s="2"/>
      <c r="X764" s="2"/>
      <c r="Y764" s="2"/>
      <c r="Z764" s="2"/>
      <c r="AA764" s="2"/>
      <c r="AB764" s="2"/>
      <c r="AC764" s="6"/>
      <c r="AD764" s="2"/>
      <c r="AE764" s="2"/>
      <c r="AF764" s="2"/>
    </row>
    <row r="765" spans="15:32" thickBot="1" x14ac:dyDescent="0.25">
      <c r="O765" s="2"/>
      <c r="P765" s="2"/>
      <c r="Q765" s="2"/>
      <c r="T765" s="2"/>
      <c r="U765" s="2"/>
      <c r="W765" s="2"/>
      <c r="X765" s="2"/>
      <c r="Y765" s="2"/>
      <c r="Z765" s="2"/>
      <c r="AA765" s="2"/>
      <c r="AB765" s="2"/>
      <c r="AC765" s="6"/>
      <c r="AD765" s="2"/>
      <c r="AE765" s="2"/>
      <c r="AF765" s="2"/>
    </row>
    <row r="766" spans="15:32" thickBot="1" x14ac:dyDescent="0.25">
      <c r="O766" s="2"/>
      <c r="P766" s="2"/>
      <c r="Q766" s="2"/>
      <c r="T766" s="2"/>
      <c r="U766" s="2"/>
      <c r="W766" s="2"/>
      <c r="X766" s="2"/>
      <c r="Y766" s="2"/>
      <c r="Z766" s="2"/>
      <c r="AA766" s="2"/>
      <c r="AB766" s="2"/>
      <c r="AC766" s="6"/>
      <c r="AD766" s="2"/>
      <c r="AE766" s="2"/>
      <c r="AF766" s="2"/>
    </row>
    <row r="767" spans="15:32" thickBot="1" x14ac:dyDescent="0.25">
      <c r="O767" s="2"/>
      <c r="P767" s="2"/>
      <c r="Q767" s="2"/>
      <c r="T767" s="2"/>
      <c r="U767" s="2"/>
      <c r="W767" s="2"/>
      <c r="X767" s="2"/>
      <c r="Y767" s="2"/>
      <c r="Z767" s="2"/>
      <c r="AA767" s="2"/>
      <c r="AB767" s="2"/>
      <c r="AC767" s="6"/>
      <c r="AD767" s="2"/>
      <c r="AE767" s="2"/>
      <c r="AF767" s="2"/>
    </row>
    <row r="768" spans="15:32" thickBot="1" x14ac:dyDescent="0.25">
      <c r="O768" s="2"/>
      <c r="P768" s="2"/>
      <c r="Q768" s="2"/>
      <c r="T768" s="2"/>
      <c r="U768" s="2"/>
      <c r="W768" s="2"/>
      <c r="X768" s="2"/>
      <c r="Y768" s="2"/>
      <c r="Z768" s="2"/>
      <c r="AA768" s="2"/>
      <c r="AB768" s="2"/>
      <c r="AC768" s="6"/>
      <c r="AD768" s="2"/>
      <c r="AE768" s="2"/>
      <c r="AF768" s="2"/>
    </row>
    <row r="769" spans="15:32" thickBot="1" x14ac:dyDescent="0.25">
      <c r="O769" s="2"/>
      <c r="P769" s="2"/>
      <c r="Q769" s="2"/>
      <c r="T769" s="2"/>
      <c r="U769" s="2"/>
      <c r="W769" s="2"/>
      <c r="X769" s="2"/>
      <c r="Y769" s="2"/>
      <c r="Z769" s="2"/>
      <c r="AA769" s="2"/>
      <c r="AB769" s="2"/>
      <c r="AC769" s="6"/>
      <c r="AD769" s="2"/>
      <c r="AE769" s="2"/>
      <c r="AF769" s="2"/>
    </row>
    <row r="770" spans="15:32" thickBot="1" x14ac:dyDescent="0.25">
      <c r="O770" s="2"/>
      <c r="P770" s="2"/>
      <c r="Q770" s="2"/>
      <c r="T770" s="2"/>
      <c r="U770" s="2"/>
      <c r="W770" s="2"/>
      <c r="X770" s="2"/>
      <c r="Y770" s="2"/>
      <c r="Z770" s="2"/>
      <c r="AA770" s="2"/>
      <c r="AB770" s="2"/>
      <c r="AC770" s="6"/>
      <c r="AD770" s="2"/>
      <c r="AE770" s="2"/>
      <c r="AF770" s="2"/>
    </row>
    <row r="771" spans="15:32" thickBot="1" x14ac:dyDescent="0.25">
      <c r="O771" s="2"/>
      <c r="P771" s="2"/>
      <c r="Q771" s="2"/>
      <c r="T771" s="2"/>
      <c r="U771" s="2"/>
      <c r="W771" s="2"/>
      <c r="X771" s="2"/>
      <c r="Y771" s="2"/>
      <c r="Z771" s="2"/>
      <c r="AA771" s="2"/>
      <c r="AB771" s="2"/>
      <c r="AC771" s="6"/>
      <c r="AD771" s="2"/>
      <c r="AE771" s="2"/>
      <c r="AF771" s="2"/>
    </row>
    <row r="772" spans="15:32" thickBot="1" x14ac:dyDescent="0.25">
      <c r="O772" s="2"/>
      <c r="P772" s="2"/>
      <c r="Q772" s="2"/>
      <c r="T772" s="2"/>
      <c r="U772" s="2"/>
      <c r="W772" s="2"/>
      <c r="X772" s="2"/>
      <c r="Y772" s="2"/>
      <c r="Z772" s="2"/>
      <c r="AA772" s="2"/>
      <c r="AB772" s="2"/>
      <c r="AC772" s="6"/>
      <c r="AD772" s="2"/>
      <c r="AE772" s="2"/>
      <c r="AF772" s="2"/>
    </row>
    <row r="773" spans="15:32" thickBot="1" x14ac:dyDescent="0.25">
      <c r="O773" s="2"/>
      <c r="P773" s="2"/>
      <c r="Q773" s="2"/>
      <c r="T773" s="2"/>
      <c r="U773" s="2"/>
      <c r="W773" s="2"/>
      <c r="X773" s="2"/>
      <c r="Y773" s="2"/>
      <c r="Z773" s="2"/>
      <c r="AA773" s="2"/>
      <c r="AB773" s="2"/>
      <c r="AC773" s="6"/>
      <c r="AD773" s="2"/>
      <c r="AE773" s="2"/>
      <c r="AF773" s="2"/>
    </row>
    <row r="774" spans="15:32" thickBot="1" x14ac:dyDescent="0.25">
      <c r="O774" s="2"/>
      <c r="P774" s="2"/>
      <c r="Q774" s="2"/>
      <c r="T774" s="2"/>
      <c r="U774" s="2"/>
      <c r="W774" s="2"/>
      <c r="X774" s="2"/>
      <c r="Y774" s="2"/>
      <c r="Z774" s="2"/>
      <c r="AA774" s="2"/>
      <c r="AB774" s="2"/>
      <c r="AC774" s="6"/>
      <c r="AD774" s="2"/>
      <c r="AE774" s="2"/>
      <c r="AF774" s="2"/>
    </row>
    <row r="775" spans="15:32" thickBot="1" x14ac:dyDescent="0.25">
      <c r="O775" s="2"/>
      <c r="P775" s="2"/>
      <c r="Q775" s="2"/>
      <c r="T775" s="2"/>
      <c r="U775" s="2"/>
      <c r="W775" s="2"/>
      <c r="X775" s="2"/>
      <c r="Y775" s="2"/>
      <c r="Z775" s="2"/>
      <c r="AA775" s="2"/>
      <c r="AB775" s="2"/>
      <c r="AC775" s="6"/>
      <c r="AD775" s="2"/>
      <c r="AE775" s="2"/>
      <c r="AF775" s="2"/>
    </row>
    <row r="776" spans="15:32" thickBot="1" x14ac:dyDescent="0.25">
      <c r="O776" s="2"/>
      <c r="P776" s="2"/>
      <c r="Q776" s="2"/>
      <c r="T776" s="2"/>
      <c r="U776" s="2"/>
      <c r="W776" s="2"/>
      <c r="X776" s="2"/>
      <c r="Y776" s="2"/>
      <c r="Z776" s="2"/>
      <c r="AA776" s="2"/>
      <c r="AB776" s="2"/>
      <c r="AC776" s="6"/>
      <c r="AD776" s="2"/>
      <c r="AE776" s="2"/>
      <c r="AF776" s="2"/>
    </row>
    <row r="777" spans="15:32" thickBot="1" x14ac:dyDescent="0.25">
      <c r="O777" s="2"/>
      <c r="P777" s="2"/>
      <c r="Q777" s="2"/>
      <c r="T777" s="2"/>
      <c r="U777" s="2"/>
      <c r="W777" s="2"/>
      <c r="X777" s="2"/>
      <c r="Y777" s="2"/>
      <c r="Z777" s="2"/>
      <c r="AA777" s="2"/>
      <c r="AB777" s="2"/>
      <c r="AC777" s="6"/>
      <c r="AD777" s="2"/>
      <c r="AE777" s="2"/>
      <c r="AF777" s="2"/>
    </row>
    <row r="778" spans="15:32" thickBot="1" x14ac:dyDescent="0.25">
      <c r="O778" s="2"/>
      <c r="P778" s="2"/>
      <c r="Q778" s="2"/>
      <c r="T778" s="2"/>
      <c r="U778" s="2"/>
      <c r="W778" s="2"/>
      <c r="X778" s="2"/>
      <c r="Y778" s="2"/>
      <c r="Z778" s="2"/>
      <c r="AA778" s="2"/>
      <c r="AB778" s="2"/>
      <c r="AC778" s="6"/>
      <c r="AD778" s="2"/>
      <c r="AE778" s="2"/>
      <c r="AF778" s="2"/>
    </row>
    <row r="779" spans="15:32" thickBot="1" x14ac:dyDescent="0.25">
      <c r="O779" s="2"/>
      <c r="P779" s="2"/>
      <c r="Q779" s="2"/>
      <c r="T779" s="2"/>
      <c r="U779" s="2"/>
      <c r="W779" s="2"/>
      <c r="X779" s="2"/>
      <c r="Y779" s="2"/>
      <c r="Z779" s="2"/>
      <c r="AA779" s="2"/>
      <c r="AB779" s="2"/>
      <c r="AC779" s="6"/>
      <c r="AD779" s="2"/>
      <c r="AE779" s="2"/>
      <c r="AF779" s="2"/>
    </row>
    <row r="780" spans="15:32" thickBot="1" x14ac:dyDescent="0.25">
      <c r="O780" s="2"/>
      <c r="P780" s="2"/>
      <c r="Q780" s="2"/>
      <c r="T780" s="2"/>
      <c r="U780" s="2"/>
      <c r="W780" s="2"/>
      <c r="X780" s="2"/>
      <c r="Y780" s="2"/>
      <c r="Z780" s="2"/>
      <c r="AA780" s="2"/>
      <c r="AB780" s="2"/>
      <c r="AC780" s="6"/>
      <c r="AD780" s="2"/>
      <c r="AE780" s="2"/>
      <c r="AF780" s="2"/>
    </row>
    <row r="781" spans="15:32" thickBot="1" x14ac:dyDescent="0.25">
      <c r="O781" s="2"/>
      <c r="P781" s="2"/>
      <c r="Q781" s="2"/>
      <c r="T781" s="2"/>
      <c r="U781" s="2"/>
      <c r="W781" s="2"/>
      <c r="X781" s="2"/>
      <c r="Y781" s="2"/>
      <c r="Z781" s="2"/>
      <c r="AA781" s="2"/>
      <c r="AB781" s="2"/>
      <c r="AC781" s="6"/>
      <c r="AD781" s="2"/>
      <c r="AE781" s="2"/>
      <c r="AF781" s="2"/>
    </row>
    <row r="782" spans="15:32" thickBot="1" x14ac:dyDescent="0.25">
      <c r="O782" s="2"/>
      <c r="P782" s="2"/>
      <c r="Q782" s="2"/>
      <c r="T782" s="2"/>
      <c r="U782" s="2"/>
      <c r="W782" s="2"/>
      <c r="X782" s="2"/>
      <c r="Y782" s="2"/>
      <c r="Z782" s="2"/>
      <c r="AA782" s="2"/>
      <c r="AB782" s="2"/>
      <c r="AC782" s="6"/>
      <c r="AD782" s="2"/>
      <c r="AE782" s="2"/>
      <c r="AF782" s="2"/>
    </row>
    <row r="783" spans="15:32" thickBot="1" x14ac:dyDescent="0.25">
      <c r="O783" s="2"/>
      <c r="P783" s="2"/>
      <c r="Q783" s="2"/>
      <c r="T783" s="2"/>
      <c r="U783" s="2"/>
      <c r="W783" s="2"/>
      <c r="X783" s="2"/>
      <c r="Y783" s="2"/>
      <c r="Z783" s="2"/>
      <c r="AA783" s="2"/>
      <c r="AB783" s="2"/>
      <c r="AC783" s="6"/>
      <c r="AD783" s="2"/>
      <c r="AE783" s="2"/>
      <c r="AF783" s="2"/>
    </row>
    <row r="784" spans="15:32" thickBot="1" x14ac:dyDescent="0.25">
      <c r="O784" s="2"/>
      <c r="P784" s="2"/>
      <c r="Q784" s="2"/>
      <c r="T784" s="2"/>
      <c r="U784" s="2"/>
      <c r="W784" s="2"/>
      <c r="X784" s="2"/>
      <c r="Y784" s="2"/>
      <c r="Z784" s="2"/>
      <c r="AA784" s="2"/>
      <c r="AB784" s="2"/>
      <c r="AC784" s="6"/>
      <c r="AD784" s="2"/>
      <c r="AE784" s="2"/>
      <c r="AF784" s="2"/>
    </row>
    <row r="785" spans="15:32" thickBot="1" x14ac:dyDescent="0.25">
      <c r="O785" s="2"/>
      <c r="P785" s="2"/>
      <c r="Q785" s="2"/>
      <c r="T785" s="2"/>
      <c r="U785" s="2"/>
      <c r="W785" s="2"/>
      <c r="X785" s="2"/>
      <c r="Y785" s="2"/>
      <c r="Z785" s="2"/>
      <c r="AA785" s="2"/>
      <c r="AB785" s="2"/>
      <c r="AC785" s="6"/>
      <c r="AD785" s="2"/>
      <c r="AE785" s="2"/>
      <c r="AF785" s="2"/>
    </row>
    <row r="786" spans="15:32" thickBot="1" x14ac:dyDescent="0.25">
      <c r="O786" s="2"/>
      <c r="P786" s="2"/>
      <c r="Q786" s="2"/>
      <c r="T786" s="2"/>
      <c r="U786" s="2"/>
      <c r="W786" s="2"/>
      <c r="X786" s="2"/>
      <c r="Y786" s="2"/>
      <c r="Z786" s="2"/>
      <c r="AA786" s="2"/>
      <c r="AB786" s="2"/>
      <c r="AC786" s="6"/>
      <c r="AD786" s="2"/>
      <c r="AE786" s="2"/>
      <c r="AF786" s="2"/>
    </row>
    <row r="787" spans="15:32" thickBot="1" x14ac:dyDescent="0.25">
      <c r="O787" s="2"/>
      <c r="P787" s="2"/>
      <c r="Q787" s="2"/>
      <c r="T787" s="2"/>
      <c r="U787" s="2"/>
      <c r="W787" s="2"/>
      <c r="X787" s="2"/>
      <c r="Y787" s="2"/>
      <c r="Z787" s="2"/>
      <c r="AA787" s="2"/>
      <c r="AB787" s="2"/>
      <c r="AC787" s="6"/>
      <c r="AD787" s="2"/>
      <c r="AE787" s="2"/>
      <c r="AF787" s="2"/>
    </row>
    <row r="788" spans="15:32" thickBot="1" x14ac:dyDescent="0.25">
      <c r="O788" s="2"/>
      <c r="P788" s="2"/>
      <c r="Q788" s="2"/>
      <c r="T788" s="2"/>
      <c r="U788" s="2"/>
      <c r="W788" s="2"/>
      <c r="X788" s="2"/>
      <c r="Y788" s="2"/>
      <c r="Z788" s="2"/>
      <c r="AA788" s="2"/>
      <c r="AB788" s="2"/>
      <c r="AC788" s="6"/>
      <c r="AD788" s="2"/>
      <c r="AE788" s="2"/>
      <c r="AF788" s="2"/>
    </row>
    <row r="789" spans="15:32" thickBot="1" x14ac:dyDescent="0.25">
      <c r="O789" s="2"/>
      <c r="P789" s="2"/>
      <c r="Q789" s="2"/>
      <c r="T789" s="2"/>
      <c r="U789" s="2"/>
      <c r="W789" s="2"/>
      <c r="X789" s="2"/>
      <c r="Y789" s="2"/>
      <c r="Z789" s="2"/>
      <c r="AA789" s="2"/>
      <c r="AB789" s="2"/>
      <c r="AC789" s="6"/>
      <c r="AD789" s="2"/>
      <c r="AE789" s="2"/>
      <c r="AF789" s="2"/>
    </row>
    <row r="790" spans="15:32" thickBot="1" x14ac:dyDescent="0.25">
      <c r="O790" s="2"/>
      <c r="P790" s="2"/>
      <c r="Q790" s="2"/>
      <c r="T790" s="2"/>
      <c r="U790" s="2"/>
      <c r="W790" s="2"/>
      <c r="X790" s="2"/>
      <c r="Y790" s="2"/>
      <c r="Z790" s="2"/>
      <c r="AA790" s="2"/>
      <c r="AB790" s="2"/>
      <c r="AC790" s="6"/>
      <c r="AD790" s="2"/>
      <c r="AE790" s="2"/>
      <c r="AF790" s="2"/>
    </row>
    <row r="791" spans="15:32" thickBot="1" x14ac:dyDescent="0.25">
      <c r="O791" s="2"/>
      <c r="P791" s="2"/>
      <c r="Q791" s="2"/>
      <c r="T791" s="2"/>
      <c r="U791" s="2"/>
      <c r="W791" s="2"/>
      <c r="X791" s="2"/>
      <c r="Y791" s="2"/>
      <c r="Z791" s="2"/>
      <c r="AA791" s="2"/>
      <c r="AB791" s="2"/>
      <c r="AC791" s="6"/>
      <c r="AD791" s="2"/>
      <c r="AE791" s="2"/>
      <c r="AF791" s="2"/>
    </row>
    <row r="792" spans="15:32" thickBot="1" x14ac:dyDescent="0.25">
      <c r="O792" s="2"/>
      <c r="P792" s="2"/>
      <c r="Q792" s="2"/>
      <c r="T792" s="2"/>
      <c r="U792" s="2"/>
      <c r="W792" s="2"/>
      <c r="X792" s="2"/>
      <c r="Y792" s="2"/>
      <c r="Z792" s="2"/>
      <c r="AA792" s="2"/>
      <c r="AB792" s="2"/>
      <c r="AC792" s="6"/>
      <c r="AD792" s="2"/>
      <c r="AE792" s="2"/>
      <c r="AF792" s="2"/>
    </row>
    <row r="793" spans="15:32" thickBot="1" x14ac:dyDescent="0.25">
      <c r="O793" s="2"/>
      <c r="P793" s="2"/>
      <c r="Q793" s="2"/>
      <c r="T793" s="2"/>
      <c r="U793" s="2"/>
      <c r="W793" s="2"/>
      <c r="X793" s="2"/>
      <c r="Y793" s="2"/>
      <c r="Z793" s="2"/>
      <c r="AA793" s="2"/>
      <c r="AB793" s="2"/>
      <c r="AC793" s="6"/>
      <c r="AD793" s="2"/>
      <c r="AE793" s="2"/>
      <c r="AF793" s="2"/>
    </row>
    <row r="794" spans="15:32" thickBot="1" x14ac:dyDescent="0.25">
      <c r="O794" s="2"/>
      <c r="P794" s="2"/>
      <c r="Q794" s="2"/>
      <c r="T794" s="2"/>
      <c r="U794" s="2"/>
      <c r="W794" s="2"/>
      <c r="X794" s="2"/>
      <c r="Y794" s="2"/>
      <c r="Z794" s="2"/>
      <c r="AA794" s="2"/>
      <c r="AB794" s="2"/>
      <c r="AC794" s="6"/>
      <c r="AD794" s="2"/>
      <c r="AE794" s="2"/>
      <c r="AF794" s="2"/>
    </row>
    <row r="795" spans="15:32" thickBot="1" x14ac:dyDescent="0.25">
      <c r="O795" s="2"/>
      <c r="P795" s="2"/>
      <c r="Q795" s="2"/>
      <c r="T795" s="2"/>
      <c r="U795" s="2"/>
      <c r="W795" s="2"/>
      <c r="X795" s="2"/>
      <c r="Y795" s="2"/>
      <c r="Z795" s="2"/>
      <c r="AA795" s="2"/>
      <c r="AB795" s="2"/>
      <c r="AC795" s="6"/>
      <c r="AD795" s="2"/>
      <c r="AE795" s="2"/>
      <c r="AF795" s="2"/>
    </row>
    <row r="796" spans="15:32" thickBot="1" x14ac:dyDescent="0.25">
      <c r="O796" s="2"/>
      <c r="P796" s="2"/>
      <c r="Q796" s="2"/>
      <c r="T796" s="2"/>
      <c r="U796" s="2"/>
      <c r="W796" s="2"/>
      <c r="X796" s="2"/>
      <c r="Y796" s="2"/>
      <c r="Z796" s="2"/>
      <c r="AA796" s="2"/>
      <c r="AB796" s="2"/>
      <c r="AC796" s="6"/>
      <c r="AD796" s="2"/>
      <c r="AE796" s="2"/>
      <c r="AF796" s="2"/>
    </row>
    <row r="797" spans="15:32" thickBot="1" x14ac:dyDescent="0.25">
      <c r="O797" s="2"/>
      <c r="P797" s="2"/>
      <c r="Q797" s="2"/>
      <c r="T797" s="2"/>
      <c r="U797" s="2"/>
      <c r="W797" s="2"/>
      <c r="X797" s="2"/>
      <c r="Y797" s="2"/>
      <c r="Z797" s="2"/>
      <c r="AA797" s="2"/>
      <c r="AB797" s="2"/>
      <c r="AC797" s="6"/>
      <c r="AD797" s="2"/>
      <c r="AE797" s="2"/>
      <c r="AF797" s="2"/>
    </row>
    <row r="798" spans="15:32" thickBot="1" x14ac:dyDescent="0.25">
      <c r="O798" s="2"/>
      <c r="P798" s="2"/>
      <c r="Q798" s="2"/>
      <c r="T798" s="2"/>
      <c r="U798" s="2"/>
      <c r="W798" s="2"/>
      <c r="X798" s="2"/>
      <c r="Y798" s="2"/>
      <c r="Z798" s="2"/>
      <c r="AA798" s="2"/>
      <c r="AB798" s="2"/>
      <c r="AC798" s="6"/>
      <c r="AD798" s="2"/>
      <c r="AE798" s="2"/>
      <c r="AF798" s="2"/>
    </row>
    <row r="799" spans="15:32" thickBot="1" x14ac:dyDescent="0.25">
      <c r="O799" s="2"/>
      <c r="P799" s="2"/>
      <c r="Q799" s="2"/>
      <c r="T799" s="2"/>
      <c r="U799" s="2"/>
      <c r="W799" s="2"/>
      <c r="X799" s="2"/>
      <c r="Y799" s="2"/>
      <c r="Z799" s="2"/>
      <c r="AA799" s="2"/>
      <c r="AB799" s="2"/>
      <c r="AC799" s="6"/>
      <c r="AD799" s="2"/>
      <c r="AE799" s="2"/>
      <c r="AF799" s="2"/>
    </row>
    <row r="800" spans="15:32" thickBot="1" x14ac:dyDescent="0.25">
      <c r="O800" s="2"/>
      <c r="P800" s="2"/>
      <c r="Q800" s="2"/>
      <c r="T800" s="2"/>
      <c r="U800" s="2"/>
      <c r="W800" s="2"/>
      <c r="X800" s="2"/>
      <c r="Y800" s="2"/>
      <c r="Z800" s="2"/>
      <c r="AA800" s="2"/>
      <c r="AB800" s="2"/>
      <c r="AC800" s="6"/>
      <c r="AD800" s="2"/>
      <c r="AE800" s="2"/>
      <c r="AF800" s="2"/>
    </row>
    <row r="801" spans="15:32" thickBot="1" x14ac:dyDescent="0.25">
      <c r="O801" s="2"/>
      <c r="P801" s="2"/>
      <c r="Q801" s="2"/>
      <c r="T801" s="2"/>
      <c r="U801" s="2"/>
      <c r="W801" s="2"/>
      <c r="X801" s="2"/>
      <c r="Y801" s="2"/>
      <c r="Z801" s="2"/>
      <c r="AA801" s="2"/>
      <c r="AB801" s="2"/>
      <c r="AC801" s="6"/>
      <c r="AD801" s="2"/>
      <c r="AE801" s="2"/>
      <c r="AF801" s="2"/>
    </row>
    <row r="802" spans="15:32" thickBot="1" x14ac:dyDescent="0.25">
      <c r="O802" s="2"/>
      <c r="P802" s="2"/>
      <c r="Q802" s="2"/>
      <c r="T802" s="2"/>
      <c r="U802" s="2"/>
      <c r="W802" s="2"/>
      <c r="X802" s="2"/>
      <c r="Y802" s="2"/>
      <c r="Z802" s="2"/>
      <c r="AA802" s="2"/>
      <c r="AB802" s="2"/>
      <c r="AC802" s="6"/>
      <c r="AD802" s="2"/>
      <c r="AE802" s="2"/>
      <c r="AF802" s="2"/>
    </row>
    <row r="803" spans="15:32" thickBot="1" x14ac:dyDescent="0.25">
      <c r="O803" s="2"/>
      <c r="P803" s="2"/>
      <c r="Q803" s="2"/>
      <c r="T803" s="2"/>
      <c r="U803" s="2"/>
      <c r="W803" s="2"/>
      <c r="X803" s="2"/>
      <c r="Y803" s="2"/>
      <c r="Z803" s="2"/>
      <c r="AA803" s="2"/>
      <c r="AB803" s="2"/>
      <c r="AC803" s="6"/>
      <c r="AD803" s="2"/>
      <c r="AE803" s="2"/>
      <c r="AF803" s="2"/>
    </row>
    <row r="804" spans="15:32" thickBot="1" x14ac:dyDescent="0.25">
      <c r="O804" s="2"/>
      <c r="P804" s="2"/>
      <c r="Q804" s="2"/>
      <c r="T804" s="2"/>
      <c r="U804" s="2"/>
      <c r="W804" s="2"/>
      <c r="X804" s="2"/>
      <c r="Y804" s="2"/>
      <c r="Z804" s="2"/>
      <c r="AA804" s="2"/>
      <c r="AB804" s="2"/>
      <c r="AC804" s="6"/>
      <c r="AD804" s="2"/>
      <c r="AE804" s="2"/>
      <c r="AF804" s="2"/>
    </row>
    <row r="805" spans="15:32" thickBot="1" x14ac:dyDescent="0.25">
      <c r="O805" s="2"/>
      <c r="P805" s="2"/>
      <c r="Q805" s="2"/>
      <c r="T805" s="2"/>
      <c r="U805" s="2"/>
      <c r="W805" s="2"/>
      <c r="X805" s="2"/>
      <c r="Y805" s="2"/>
      <c r="Z805" s="2"/>
      <c r="AA805" s="2"/>
      <c r="AB805" s="2"/>
      <c r="AC805" s="6"/>
      <c r="AD805" s="2"/>
      <c r="AE805" s="2"/>
      <c r="AF805" s="2"/>
    </row>
    <row r="806" spans="15:32" thickBot="1" x14ac:dyDescent="0.25">
      <c r="O806" s="2"/>
      <c r="P806" s="2"/>
      <c r="Q806" s="2"/>
      <c r="T806" s="2"/>
      <c r="U806" s="2"/>
      <c r="W806" s="2"/>
      <c r="X806" s="2"/>
      <c r="Y806" s="2"/>
      <c r="Z806" s="2"/>
      <c r="AA806" s="2"/>
      <c r="AB806" s="2"/>
      <c r="AC806" s="6"/>
      <c r="AD806" s="2"/>
      <c r="AE806" s="2"/>
      <c r="AF806" s="2"/>
    </row>
    <row r="807" spans="15:32" thickBot="1" x14ac:dyDescent="0.25">
      <c r="O807" s="2"/>
      <c r="P807" s="2"/>
      <c r="Q807" s="2"/>
      <c r="T807" s="2"/>
      <c r="U807" s="2"/>
      <c r="W807" s="2"/>
      <c r="X807" s="2"/>
      <c r="Y807" s="2"/>
      <c r="Z807" s="2"/>
      <c r="AA807" s="2"/>
      <c r="AB807" s="2"/>
      <c r="AC807" s="6"/>
      <c r="AD807" s="2"/>
      <c r="AE807" s="2"/>
      <c r="AF807" s="2"/>
    </row>
    <row r="808" spans="15:32" thickBot="1" x14ac:dyDescent="0.25">
      <c r="O808" s="2"/>
      <c r="P808" s="2"/>
      <c r="Q808" s="2"/>
      <c r="T808" s="2"/>
      <c r="U808" s="2"/>
      <c r="W808" s="2"/>
      <c r="X808" s="2"/>
      <c r="Y808" s="2"/>
      <c r="Z808" s="2"/>
      <c r="AA808" s="2"/>
      <c r="AB808" s="2"/>
      <c r="AC808" s="6"/>
      <c r="AD808" s="2"/>
      <c r="AE808" s="2"/>
      <c r="AF808" s="2"/>
    </row>
    <row r="809" spans="15:32" thickBot="1" x14ac:dyDescent="0.25">
      <c r="O809" s="2"/>
      <c r="P809" s="2"/>
      <c r="Q809" s="2"/>
      <c r="T809" s="2"/>
      <c r="U809" s="2"/>
      <c r="W809" s="2"/>
      <c r="X809" s="2"/>
      <c r="Y809" s="2"/>
      <c r="Z809" s="2"/>
      <c r="AA809" s="2"/>
      <c r="AB809" s="2"/>
      <c r="AC809" s="6"/>
      <c r="AD809" s="2"/>
      <c r="AE809" s="2"/>
      <c r="AF809" s="2"/>
    </row>
    <row r="810" spans="15:32" thickBot="1" x14ac:dyDescent="0.25">
      <c r="O810" s="2"/>
      <c r="P810" s="2"/>
      <c r="Q810" s="2"/>
      <c r="T810" s="2"/>
      <c r="U810" s="2"/>
      <c r="W810" s="2"/>
      <c r="X810" s="2"/>
      <c r="Y810" s="2"/>
      <c r="Z810" s="2"/>
      <c r="AA810" s="2"/>
      <c r="AB810" s="2"/>
      <c r="AC810" s="6"/>
      <c r="AD810" s="2"/>
      <c r="AE810" s="2"/>
      <c r="AF810" s="2"/>
    </row>
    <row r="811" spans="15:32" thickBot="1" x14ac:dyDescent="0.25">
      <c r="O811" s="2"/>
      <c r="P811" s="2"/>
      <c r="Q811" s="2"/>
      <c r="T811" s="2"/>
      <c r="U811" s="2"/>
      <c r="W811" s="2"/>
      <c r="X811" s="2"/>
      <c r="Y811" s="2"/>
      <c r="Z811" s="2"/>
      <c r="AA811" s="2"/>
      <c r="AB811" s="2"/>
      <c r="AC811" s="6"/>
      <c r="AD811" s="2"/>
      <c r="AE811" s="2"/>
      <c r="AF811" s="2"/>
    </row>
    <row r="812" spans="15:32" thickBot="1" x14ac:dyDescent="0.25">
      <c r="O812" s="2"/>
      <c r="P812" s="2"/>
      <c r="Q812" s="2"/>
      <c r="T812" s="2"/>
      <c r="U812" s="2"/>
      <c r="W812" s="2"/>
      <c r="X812" s="2"/>
      <c r="Y812" s="2"/>
      <c r="Z812" s="2"/>
      <c r="AA812" s="2"/>
      <c r="AB812" s="2"/>
      <c r="AC812" s="6"/>
      <c r="AD812" s="2"/>
      <c r="AE812" s="2"/>
      <c r="AF812" s="2"/>
    </row>
    <row r="813" spans="15:32" thickBot="1" x14ac:dyDescent="0.25">
      <c r="O813" s="2"/>
      <c r="P813" s="2"/>
      <c r="Q813" s="2"/>
      <c r="T813" s="2"/>
      <c r="U813" s="2"/>
      <c r="W813" s="2"/>
      <c r="X813" s="2"/>
      <c r="Y813" s="2"/>
      <c r="Z813" s="2"/>
      <c r="AA813" s="2"/>
      <c r="AB813" s="2"/>
      <c r="AC813" s="6"/>
      <c r="AD813" s="2"/>
      <c r="AE813" s="2"/>
      <c r="AF813" s="2"/>
    </row>
    <row r="814" spans="15:32" thickBot="1" x14ac:dyDescent="0.25">
      <c r="O814" s="2"/>
      <c r="P814" s="2"/>
      <c r="Q814" s="2"/>
      <c r="T814" s="2"/>
      <c r="U814" s="2"/>
      <c r="W814" s="2"/>
      <c r="X814" s="2"/>
      <c r="Y814" s="2"/>
      <c r="Z814" s="2"/>
      <c r="AA814" s="2"/>
      <c r="AB814" s="2"/>
      <c r="AC814" s="6"/>
      <c r="AD814" s="2"/>
      <c r="AE814" s="2"/>
      <c r="AF814" s="2"/>
    </row>
    <row r="815" spans="15:32" thickBot="1" x14ac:dyDescent="0.25">
      <c r="O815" s="2"/>
      <c r="P815" s="2"/>
      <c r="Q815" s="2"/>
      <c r="T815" s="2"/>
      <c r="U815" s="2"/>
      <c r="W815" s="2"/>
      <c r="X815" s="2"/>
      <c r="Y815" s="2"/>
      <c r="Z815" s="2"/>
      <c r="AA815" s="2"/>
      <c r="AB815" s="2"/>
      <c r="AC815" s="6"/>
      <c r="AD815" s="2"/>
      <c r="AE815" s="2"/>
      <c r="AF815" s="2"/>
    </row>
    <row r="816" spans="15:32" thickBot="1" x14ac:dyDescent="0.25">
      <c r="O816" s="2"/>
      <c r="P816" s="2"/>
      <c r="Q816" s="2"/>
      <c r="T816" s="2"/>
      <c r="U816" s="2"/>
      <c r="W816" s="2"/>
      <c r="X816" s="2"/>
      <c r="Y816" s="2"/>
      <c r="Z816" s="2"/>
      <c r="AA816" s="2"/>
      <c r="AB816" s="2"/>
      <c r="AC816" s="6"/>
      <c r="AD816" s="2"/>
      <c r="AE816" s="2"/>
      <c r="AF816" s="2"/>
    </row>
    <row r="817" spans="13:32" thickBot="1" x14ac:dyDescent="0.25">
      <c r="O817" s="2"/>
      <c r="P817" s="2"/>
      <c r="Q817" s="2"/>
      <c r="T817" s="2"/>
      <c r="U817" s="2"/>
      <c r="W817" s="2"/>
      <c r="X817" s="2"/>
      <c r="Y817" s="2"/>
      <c r="Z817" s="2"/>
      <c r="AA817" s="2"/>
      <c r="AB817" s="2"/>
      <c r="AC817" s="6"/>
      <c r="AD817" s="2"/>
      <c r="AE817" s="2"/>
      <c r="AF817" s="2"/>
    </row>
    <row r="818" spans="13:32" thickBot="1" x14ac:dyDescent="0.25">
      <c r="O818" s="2"/>
      <c r="P818" s="2"/>
      <c r="Q818" s="2"/>
      <c r="T818" s="2"/>
      <c r="U818" s="2"/>
      <c r="W818" s="2"/>
      <c r="X818" s="2"/>
      <c r="Y818" s="2"/>
      <c r="Z818" s="2"/>
      <c r="AA818" s="2"/>
      <c r="AB818" s="2"/>
      <c r="AC818" s="6"/>
      <c r="AD818" s="2"/>
      <c r="AE818" s="2"/>
      <c r="AF818" s="2"/>
    </row>
    <row r="819" spans="13:32" thickBot="1" x14ac:dyDescent="0.25">
      <c r="O819" s="2"/>
      <c r="P819" s="2"/>
      <c r="Q819" s="2"/>
      <c r="T819" s="2"/>
      <c r="U819" s="2"/>
      <c r="W819" s="2"/>
      <c r="X819" s="2"/>
      <c r="Y819" s="2"/>
      <c r="Z819" s="2"/>
      <c r="AA819" s="2"/>
      <c r="AB819" s="2"/>
      <c r="AC819" s="6"/>
      <c r="AD819" s="2"/>
      <c r="AE819" s="2"/>
      <c r="AF819" s="2"/>
    </row>
    <row r="820" spans="13:32" thickBot="1" x14ac:dyDescent="0.25">
      <c r="O820" s="2"/>
      <c r="P820" s="2"/>
      <c r="Q820" s="2"/>
      <c r="T820" s="2"/>
      <c r="U820" s="2"/>
      <c r="W820" s="2"/>
      <c r="X820" s="2"/>
      <c r="Y820" s="2"/>
      <c r="Z820" s="2"/>
      <c r="AA820" s="2"/>
      <c r="AB820" s="2"/>
      <c r="AC820" s="6"/>
      <c r="AD820" s="2"/>
      <c r="AE820" s="2"/>
      <c r="AF820" s="2"/>
    </row>
    <row r="821" spans="13:32" thickBot="1" x14ac:dyDescent="0.25">
      <c r="O821" s="2"/>
      <c r="P821" s="2"/>
      <c r="Q821" s="2"/>
      <c r="T821" s="2"/>
      <c r="U821" s="2"/>
      <c r="W821" s="2"/>
      <c r="X821" s="2"/>
      <c r="Y821" s="2"/>
      <c r="Z821" s="2"/>
      <c r="AA821" s="2"/>
      <c r="AB821" s="2"/>
      <c r="AC821" s="6"/>
      <c r="AD821" s="2"/>
      <c r="AE821" s="2"/>
      <c r="AF821" s="2"/>
    </row>
    <row r="822" spans="13:32" thickBot="1" x14ac:dyDescent="0.25">
      <c r="M822" s="2" t="s">
        <v>14</v>
      </c>
      <c r="O822" s="2"/>
      <c r="P822" s="2"/>
      <c r="Q822" s="2"/>
      <c r="T822" s="2"/>
      <c r="U822" s="2"/>
      <c r="W822" s="2"/>
      <c r="X822" s="2"/>
      <c r="Y822" s="2"/>
      <c r="Z822" s="2"/>
      <c r="AA822" s="2"/>
      <c r="AB822" s="2"/>
      <c r="AC822" s="6"/>
      <c r="AD822" s="2"/>
      <c r="AE822" s="2"/>
      <c r="AF822" s="2"/>
    </row>
    <row r="823" spans="13:32" thickBot="1" x14ac:dyDescent="0.25">
      <c r="R823" s="8"/>
      <c r="V823" s="6"/>
    </row>
    <row r="824" spans="13:32" thickBot="1" x14ac:dyDescent="0.25">
      <c r="R824" s="6"/>
    </row>
    <row r="825" spans="13:32" ht="12" x14ac:dyDescent="0.2"/>
  </sheetData>
  <autoFilter ref="D1:D822" xr:uid="{00000000-0009-0000-0000-000000000000}"/>
  <sortState xmlns:xlrd2="http://schemas.microsoft.com/office/spreadsheetml/2017/richdata2" ref="A4:A165">
    <sortCondition ref="A165"/>
  </sortState>
  <phoneticPr fontId="19" type="noConversion"/>
  <pageMargins left="0.62986111111111109" right="0.11805555555555555" top="0.75" bottom="0.11805555555555555" header="0.15" footer="0.51180555555555551"/>
  <pageSetup paperSize="9" firstPageNumber="0" orientation="landscape" horizontalDpi="300" verticalDpi="300" r:id="rId1"/>
  <headerFooter alignWithMargins="0">
    <oddHeader>&amp;L&amp;A&amp;C Confidential&amp;RPage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94"/>
  <sheetViews>
    <sheetView topLeftCell="A2" workbookViewId="0">
      <pane xSplit="14" topLeftCell="O1" activePane="topRight" state="frozen"/>
      <selection pane="topRight" activeCell="L21" sqref="L21"/>
    </sheetView>
  </sheetViews>
  <sheetFormatPr defaultRowHeight="12.75" thickBottom="1" x14ac:dyDescent="0.25"/>
  <cols>
    <col min="1" max="1" width="4" style="1" customWidth="1"/>
    <col min="2" max="2" width="2.140625" style="2" customWidth="1"/>
    <col min="3" max="3" width="16.140625" style="4" customWidth="1"/>
    <col min="4" max="4" width="18.28515625" style="4" bestFit="1" customWidth="1"/>
    <col min="5" max="6" width="6.5703125" style="5" customWidth="1"/>
    <col min="7" max="7" width="9.28515625" style="5" customWidth="1"/>
    <col min="8" max="8" width="7.5703125" style="2" customWidth="1"/>
    <col min="9" max="9" width="5.140625" style="2" customWidth="1"/>
    <col min="10" max="10" width="5.42578125" style="2" customWidth="1"/>
    <col min="11" max="11" width="5.5703125" style="2" customWidth="1"/>
    <col min="12" max="12" width="8.42578125" style="2" customWidth="1"/>
    <col min="13" max="13" width="5.7109375" style="2" customWidth="1"/>
    <col min="14" max="14" width="5.42578125" style="2" customWidth="1"/>
    <col min="15" max="26" width="9.5703125" style="2" customWidth="1"/>
    <col min="27" max="27" width="9.5703125" style="6" customWidth="1"/>
    <col min="28" max="41" width="9.5703125" style="2" customWidth="1"/>
    <col min="42" max="16384" width="9.140625" style="10"/>
  </cols>
  <sheetData>
    <row r="1" spans="1:55" thickBot="1" x14ac:dyDescent="0.25">
      <c r="B1" s="24" t="s">
        <v>0</v>
      </c>
      <c r="C1" s="25" t="s">
        <v>1</v>
      </c>
      <c r="D1" s="25" t="s">
        <v>2</v>
      </c>
      <c r="E1" s="26" t="s">
        <v>3</v>
      </c>
      <c r="F1" s="26" t="s">
        <v>4</v>
      </c>
      <c r="G1" s="26" t="s">
        <v>5</v>
      </c>
      <c r="H1" s="27" t="s">
        <v>6</v>
      </c>
      <c r="I1" s="27" t="s">
        <v>7</v>
      </c>
      <c r="J1" s="25" t="s">
        <v>8</v>
      </c>
      <c r="K1" s="21" t="s">
        <v>9</v>
      </c>
      <c r="L1" s="21" t="s">
        <v>10</v>
      </c>
      <c r="M1" s="25" t="s">
        <v>11</v>
      </c>
      <c r="N1" s="21" t="s">
        <v>12</v>
      </c>
      <c r="O1" s="21" t="s">
        <v>13</v>
      </c>
      <c r="P1" s="21" t="s">
        <v>13</v>
      </c>
      <c r="Q1" s="21" t="s">
        <v>13</v>
      </c>
      <c r="R1" s="21" t="s">
        <v>13</v>
      </c>
      <c r="S1" s="21" t="s">
        <v>13</v>
      </c>
      <c r="T1" s="21" t="s">
        <v>13</v>
      </c>
      <c r="U1" s="21" t="s">
        <v>13</v>
      </c>
      <c r="V1" s="21" t="s">
        <v>13</v>
      </c>
      <c r="W1" s="21" t="s">
        <v>13</v>
      </c>
      <c r="X1" s="21" t="s">
        <v>13</v>
      </c>
      <c r="Y1" s="21" t="s">
        <v>13</v>
      </c>
      <c r="Z1" s="21" t="s">
        <v>13</v>
      </c>
      <c r="AA1" s="21" t="s">
        <v>13</v>
      </c>
      <c r="AB1" s="21" t="s">
        <v>13</v>
      </c>
      <c r="AC1" s="21" t="s">
        <v>13</v>
      </c>
      <c r="AD1" s="21" t="s">
        <v>13</v>
      </c>
      <c r="AE1" s="21" t="s">
        <v>13</v>
      </c>
      <c r="AF1" s="21" t="s">
        <v>13</v>
      </c>
      <c r="AG1" s="21" t="s">
        <v>13</v>
      </c>
      <c r="AH1" s="21" t="s">
        <v>13</v>
      </c>
      <c r="AI1" s="21" t="s">
        <v>13</v>
      </c>
      <c r="AJ1" s="21" t="s">
        <v>13</v>
      </c>
      <c r="AK1" s="21" t="s">
        <v>13</v>
      </c>
      <c r="AL1" s="21" t="s">
        <v>13</v>
      </c>
      <c r="AM1" s="21" t="s">
        <v>13</v>
      </c>
      <c r="AN1" s="21" t="s">
        <v>13</v>
      </c>
      <c r="AO1" s="21" t="s">
        <v>13</v>
      </c>
    </row>
    <row r="2" spans="1:55" thickBot="1" x14ac:dyDescent="0.25">
      <c r="B2" s="24"/>
      <c r="C2" s="25"/>
      <c r="D2" s="25"/>
      <c r="E2" s="28"/>
      <c r="F2" s="28"/>
      <c r="G2" s="28"/>
      <c r="H2" s="21"/>
      <c r="I2" s="21"/>
      <c r="J2" s="25"/>
      <c r="K2" s="21"/>
      <c r="L2" s="21"/>
      <c r="M2" s="25"/>
      <c r="N2" s="91"/>
      <c r="O2" s="88" t="s">
        <v>44</v>
      </c>
      <c r="P2" s="12" t="s">
        <v>178</v>
      </c>
      <c r="Q2" s="12" t="s">
        <v>179</v>
      </c>
      <c r="R2" s="12" t="s">
        <v>221</v>
      </c>
      <c r="S2" s="12" t="s">
        <v>252</v>
      </c>
      <c r="T2" s="12" t="s">
        <v>251</v>
      </c>
      <c r="U2" s="12" t="s">
        <v>260</v>
      </c>
      <c r="V2" s="12" t="s">
        <v>261</v>
      </c>
      <c r="W2" s="12" t="s">
        <v>38</v>
      </c>
      <c r="X2" s="12" t="s">
        <v>277</v>
      </c>
      <c r="Y2" s="12" t="s">
        <v>282</v>
      </c>
      <c r="Z2" s="12" t="s">
        <v>284</v>
      </c>
      <c r="AA2" s="12" t="s">
        <v>285</v>
      </c>
      <c r="AB2" s="12" t="s">
        <v>286</v>
      </c>
      <c r="AC2" s="12" t="s">
        <v>288</v>
      </c>
      <c r="AD2" s="12"/>
      <c r="AE2" s="12"/>
      <c r="AF2" s="12"/>
      <c r="AG2" s="12"/>
      <c r="AH2" s="12"/>
      <c r="AI2" s="12"/>
      <c r="AJ2" s="12"/>
      <c r="AK2" s="12"/>
      <c r="AL2" s="12"/>
      <c r="AM2" s="21"/>
      <c r="AN2" s="21"/>
      <c r="AO2" s="21"/>
    </row>
    <row r="3" spans="1:55" thickBot="1" x14ac:dyDescent="0.25">
      <c r="B3" s="24"/>
      <c r="C3" s="25"/>
      <c r="D3" s="25"/>
      <c r="E3" s="28"/>
      <c r="F3" s="28"/>
      <c r="G3" s="28"/>
      <c r="H3" s="21"/>
      <c r="I3" s="21"/>
      <c r="J3" s="25"/>
      <c r="K3" s="21"/>
      <c r="L3" s="21"/>
      <c r="M3" s="90"/>
      <c r="N3" s="92"/>
      <c r="O3" s="89"/>
      <c r="P3" s="8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1"/>
      <c r="AN3" s="21"/>
      <c r="AO3" s="21"/>
    </row>
    <row r="4" spans="1:55" s="16" customFormat="1" thickBot="1" x14ac:dyDescent="0.25">
      <c r="A4" s="1">
        <v>1</v>
      </c>
      <c r="B4" s="2"/>
      <c r="C4" s="117" t="s">
        <v>89</v>
      </c>
      <c r="D4" s="117" t="s">
        <v>65</v>
      </c>
      <c r="E4" s="5">
        <f t="shared" ref="E4:E51" si="0">(F4)+I4</f>
        <v>30.763846153846153</v>
      </c>
      <c r="F4" s="5">
        <f t="shared" ref="F4:F51" si="1">SUM(O4:AO4)/H4</f>
        <v>17.763846153846153</v>
      </c>
      <c r="G4" s="5">
        <f t="shared" ref="G4:G51" si="2">(M4/K4)</f>
        <v>1.1956521739130435</v>
      </c>
      <c r="H4" s="2">
        <v>13</v>
      </c>
      <c r="I4" s="11">
        <v>13</v>
      </c>
      <c r="J4" s="2">
        <v>0</v>
      </c>
      <c r="K4" s="2">
        <v>46</v>
      </c>
      <c r="L4" s="2">
        <v>70</v>
      </c>
      <c r="M4" s="120">
        <v>55</v>
      </c>
      <c r="N4" s="121">
        <v>0</v>
      </c>
      <c r="O4" s="126">
        <v>18.11</v>
      </c>
      <c r="P4" s="127">
        <v>16.16</v>
      </c>
      <c r="Q4" s="18">
        <v>19.63</v>
      </c>
      <c r="R4" s="97">
        <v>17.079999999999998</v>
      </c>
      <c r="S4" s="17">
        <v>15.49</v>
      </c>
      <c r="T4" s="97">
        <v>19.27</v>
      </c>
      <c r="U4" s="97">
        <v>18.329999999999998</v>
      </c>
      <c r="V4" s="17">
        <v>17.079999999999998</v>
      </c>
      <c r="W4" s="97">
        <v>16.54</v>
      </c>
      <c r="X4" s="97">
        <v>19.27</v>
      </c>
      <c r="Y4" s="97">
        <v>18.559999999999999</v>
      </c>
      <c r="Z4" s="97">
        <v>16.850000000000001</v>
      </c>
      <c r="AA4" s="97">
        <v>18.559999999999999</v>
      </c>
      <c r="AB4" s="97"/>
      <c r="AC4" s="5"/>
      <c r="AD4" s="5"/>
      <c r="AE4" s="5"/>
      <c r="AF4" s="5"/>
      <c r="AG4" s="5"/>
      <c r="AH4" s="5"/>
      <c r="AI4" s="5"/>
      <c r="AJ4" s="17"/>
      <c r="AK4" s="5"/>
      <c r="AL4" s="5"/>
      <c r="AM4" s="5"/>
      <c r="AN4" s="5"/>
      <c r="AO4" s="5"/>
      <c r="AP4" s="34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thickBot="1" x14ac:dyDescent="0.25">
      <c r="A5" s="1">
        <v>2</v>
      </c>
      <c r="B5" s="5"/>
      <c r="C5" s="116" t="s">
        <v>78</v>
      </c>
      <c r="D5" s="116" t="s">
        <v>63</v>
      </c>
      <c r="E5" s="5">
        <f t="shared" si="0"/>
        <v>28.414615384615381</v>
      </c>
      <c r="F5" s="5">
        <f t="shared" si="1"/>
        <v>16.414615384615381</v>
      </c>
      <c r="G5" s="5">
        <f t="shared" si="2"/>
        <v>0.8125</v>
      </c>
      <c r="H5" s="2">
        <v>13</v>
      </c>
      <c r="I5" s="11">
        <v>12</v>
      </c>
      <c r="J5" s="33">
        <v>1</v>
      </c>
      <c r="K5" s="33">
        <v>48</v>
      </c>
      <c r="L5" s="11">
        <v>68</v>
      </c>
      <c r="M5" s="33">
        <v>39</v>
      </c>
      <c r="N5" s="33">
        <v>0</v>
      </c>
      <c r="O5" s="97">
        <v>15.15</v>
      </c>
      <c r="P5" s="17">
        <v>15.51</v>
      </c>
      <c r="Q5" s="18">
        <v>17.420000000000002</v>
      </c>
      <c r="R5" s="97">
        <v>17.71</v>
      </c>
      <c r="S5" s="97">
        <v>15.03</v>
      </c>
      <c r="T5" s="97">
        <v>15.87</v>
      </c>
      <c r="U5" s="97">
        <v>18.329999999999998</v>
      </c>
      <c r="V5" s="97">
        <v>14.77</v>
      </c>
      <c r="W5" s="17">
        <v>18</v>
      </c>
      <c r="X5" s="5">
        <v>15.16</v>
      </c>
      <c r="Y5" s="97">
        <v>16.510000000000002</v>
      </c>
      <c r="Z5" s="97">
        <v>18.329999999999998</v>
      </c>
      <c r="AA5" s="97">
        <v>15.6</v>
      </c>
      <c r="AB5" s="97"/>
      <c r="AC5" s="9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thickBot="1" x14ac:dyDescent="0.25">
      <c r="A6" s="1">
        <v>3</v>
      </c>
      <c r="C6" s="117" t="s">
        <v>76</v>
      </c>
      <c r="D6" s="117" t="s">
        <v>63</v>
      </c>
      <c r="E6" s="5">
        <f t="shared" si="0"/>
        <v>26.700769230769229</v>
      </c>
      <c r="F6" s="5">
        <f t="shared" si="1"/>
        <v>16.700769230769229</v>
      </c>
      <c r="G6" s="5">
        <f t="shared" si="2"/>
        <v>0.72340425531914898</v>
      </c>
      <c r="H6" s="2">
        <v>13</v>
      </c>
      <c r="I6" s="11">
        <v>10</v>
      </c>
      <c r="J6" s="2">
        <v>3</v>
      </c>
      <c r="K6" s="2">
        <v>47</v>
      </c>
      <c r="L6" s="2">
        <v>90</v>
      </c>
      <c r="M6" s="2">
        <v>34</v>
      </c>
      <c r="N6" s="2">
        <v>1</v>
      </c>
      <c r="O6" s="96">
        <v>17.21</v>
      </c>
      <c r="P6" s="98">
        <v>14.45</v>
      </c>
      <c r="Q6" s="6">
        <v>16.399999999999999</v>
      </c>
      <c r="R6" s="97">
        <v>13</v>
      </c>
      <c r="S6" s="5">
        <v>18.309999999999999</v>
      </c>
      <c r="T6" s="97">
        <v>16.52</v>
      </c>
      <c r="U6" s="97">
        <v>16.64</v>
      </c>
      <c r="V6" s="97">
        <v>16.16</v>
      </c>
      <c r="W6" s="97">
        <v>20.59</v>
      </c>
      <c r="X6" s="97">
        <v>18.11</v>
      </c>
      <c r="Y6" s="97">
        <v>15.87</v>
      </c>
      <c r="Z6" s="97">
        <v>15.66</v>
      </c>
      <c r="AA6" s="5">
        <v>18.190000000000001</v>
      </c>
      <c r="AB6" s="97"/>
      <c r="AC6" s="97"/>
      <c r="AD6" s="17"/>
      <c r="AE6" s="5"/>
      <c r="AF6" s="5"/>
      <c r="AG6" s="17"/>
      <c r="AH6" s="17"/>
      <c r="AI6" s="5"/>
      <c r="AJ6" s="5"/>
      <c r="AK6" s="5"/>
      <c r="AL6" s="5"/>
      <c r="AM6" s="5"/>
      <c r="AN6" s="5"/>
      <c r="AO6" s="5"/>
      <c r="AP6" s="34"/>
    </row>
    <row r="7" spans="1:55" thickBot="1" x14ac:dyDescent="0.25">
      <c r="A7" s="1">
        <v>4</v>
      </c>
      <c r="B7" s="2" t="s">
        <v>0</v>
      </c>
      <c r="C7" s="117" t="s">
        <v>213</v>
      </c>
      <c r="D7" s="117" t="s">
        <v>101</v>
      </c>
      <c r="E7" s="5">
        <f t="shared" si="0"/>
        <v>26.333333333333336</v>
      </c>
      <c r="F7" s="5">
        <f t="shared" si="1"/>
        <v>20.333333333333336</v>
      </c>
      <c r="G7" s="5">
        <f t="shared" si="2"/>
        <v>1.368421052631579</v>
      </c>
      <c r="H7" s="2">
        <v>6</v>
      </c>
      <c r="I7" s="11">
        <v>6</v>
      </c>
      <c r="J7" s="2">
        <v>0</v>
      </c>
      <c r="K7" s="2">
        <v>19</v>
      </c>
      <c r="L7" s="96">
        <v>150</v>
      </c>
      <c r="M7" s="2">
        <v>26</v>
      </c>
      <c r="N7" s="2">
        <v>2</v>
      </c>
      <c r="Q7" s="96">
        <v>22.43</v>
      </c>
      <c r="S7" s="96">
        <v>18.79</v>
      </c>
      <c r="T7" s="96">
        <v>22.43</v>
      </c>
      <c r="U7" s="96">
        <v>19.78</v>
      </c>
      <c r="V7" s="96">
        <v>18.559999999999999</v>
      </c>
      <c r="W7" s="96">
        <v>20.010000000000002</v>
      </c>
      <c r="AA7" s="2"/>
    </row>
    <row r="8" spans="1:55" thickBot="1" x14ac:dyDescent="0.25">
      <c r="A8" s="1">
        <v>5</v>
      </c>
      <c r="B8" s="22"/>
      <c r="C8" s="116" t="s">
        <v>74</v>
      </c>
      <c r="D8" s="116" t="s">
        <v>63</v>
      </c>
      <c r="E8" s="5">
        <f t="shared" si="0"/>
        <v>25.687692307692309</v>
      </c>
      <c r="F8" s="5">
        <f t="shared" si="1"/>
        <v>15.687692307692309</v>
      </c>
      <c r="G8" s="5">
        <f t="shared" si="2"/>
        <v>0.44897959183673469</v>
      </c>
      <c r="H8" s="2">
        <v>13</v>
      </c>
      <c r="I8" s="11">
        <v>10</v>
      </c>
      <c r="J8" s="33">
        <v>3</v>
      </c>
      <c r="K8" s="33">
        <v>49</v>
      </c>
      <c r="L8" s="11">
        <v>101</v>
      </c>
      <c r="M8" s="33">
        <v>22</v>
      </c>
      <c r="N8" s="33">
        <v>0</v>
      </c>
      <c r="O8" s="17">
        <v>15.97</v>
      </c>
      <c r="P8" s="17">
        <v>15.87</v>
      </c>
      <c r="Q8" s="5">
        <v>18.2</v>
      </c>
      <c r="R8" s="97">
        <v>20.2</v>
      </c>
      <c r="S8" s="97">
        <v>11.56</v>
      </c>
      <c r="T8" s="17">
        <v>19.670000000000002</v>
      </c>
      <c r="U8" s="17">
        <v>14.59</v>
      </c>
      <c r="V8" s="97">
        <v>11.39</v>
      </c>
      <c r="W8" s="97">
        <v>15.82</v>
      </c>
      <c r="X8" s="97">
        <v>15.18</v>
      </c>
      <c r="Y8" s="5">
        <v>12.02</v>
      </c>
      <c r="Z8" s="97">
        <v>16.16</v>
      </c>
      <c r="AA8" s="6">
        <v>17.309999999999999</v>
      </c>
      <c r="AB8" s="97"/>
      <c r="AC8" s="97"/>
      <c r="AD8" s="5"/>
      <c r="AE8" s="5"/>
      <c r="AF8" s="5"/>
      <c r="AG8" s="17"/>
      <c r="AH8" s="5"/>
      <c r="AI8" s="5"/>
      <c r="AJ8" s="17"/>
      <c r="AK8" s="5"/>
      <c r="AL8" s="5"/>
      <c r="AM8" s="5"/>
      <c r="AN8" s="5"/>
      <c r="AO8" s="5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1:55" thickBot="1" x14ac:dyDescent="0.25">
      <c r="A9" s="1">
        <v>6</v>
      </c>
      <c r="B9" s="5"/>
      <c r="C9" s="116" t="s">
        <v>95</v>
      </c>
      <c r="D9" s="116" t="s">
        <v>62</v>
      </c>
      <c r="E9" s="5">
        <f t="shared" si="0"/>
        <v>25.326923076923077</v>
      </c>
      <c r="F9" s="5">
        <f t="shared" si="1"/>
        <v>14.326923076923077</v>
      </c>
      <c r="G9" s="5">
        <f t="shared" si="2"/>
        <v>0.23404255319148937</v>
      </c>
      <c r="H9" s="2">
        <v>13</v>
      </c>
      <c r="I9" s="11">
        <v>11</v>
      </c>
      <c r="J9" s="33">
        <v>2</v>
      </c>
      <c r="K9" s="33">
        <v>47</v>
      </c>
      <c r="L9" s="11">
        <v>137</v>
      </c>
      <c r="M9" s="33">
        <v>11</v>
      </c>
      <c r="N9" s="33">
        <v>0</v>
      </c>
      <c r="O9" s="97">
        <v>12.21</v>
      </c>
      <c r="P9" s="97">
        <v>10.37</v>
      </c>
      <c r="Q9" s="97">
        <v>16.07</v>
      </c>
      <c r="R9" s="97">
        <v>15.34</v>
      </c>
      <c r="S9" s="97">
        <v>14.72</v>
      </c>
      <c r="T9" s="97">
        <v>11.93</v>
      </c>
      <c r="U9" s="97">
        <v>14.83</v>
      </c>
      <c r="V9" s="97">
        <v>14.45</v>
      </c>
      <c r="W9" s="97">
        <v>15.26</v>
      </c>
      <c r="X9" s="97">
        <v>13.71</v>
      </c>
      <c r="Y9" s="97">
        <v>14.49</v>
      </c>
      <c r="Z9" s="5">
        <v>16.79</v>
      </c>
      <c r="AA9" s="5">
        <v>16.079999999999998</v>
      </c>
      <c r="AB9" s="5"/>
      <c r="AC9" s="5"/>
      <c r="AD9" s="5"/>
      <c r="AE9" s="17"/>
      <c r="AF9" s="5"/>
      <c r="AG9" s="5"/>
      <c r="AH9" s="5"/>
      <c r="AI9" s="5"/>
      <c r="AJ9" s="5"/>
      <c r="AK9" s="5"/>
      <c r="AL9" s="5"/>
      <c r="AM9" s="5"/>
      <c r="AN9" s="5"/>
      <c r="AO9" s="5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1:55" thickBot="1" x14ac:dyDescent="0.25">
      <c r="A10" s="1">
        <v>7</v>
      </c>
      <c r="B10" s="22" t="s">
        <v>0</v>
      </c>
      <c r="C10" s="116" t="s">
        <v>258</v>
      </c>
      <c r="D10" s="116" t="s">
        <v>64</v>
      </c>
      <c r="E10" s="5">
        <f t="shared" si="0"/>
        <v>23.337142857142858</v>
      </c>
      <c r="F10" s="5">
        <f t="shared" si="1"/>
        <v>16.337142857142858</v>
      </c>
      <c r="G10" s="5">
        <f t="shared" si="2"/>
        <v>0.70967741935483875</v>
      </c>
      <c r="H10" s="2">
        <v>7</v>
      </c>
      <c r="I10" s="11">
        <v>7</v>
      </c>
      <c r="J10" s="33">
        <v>0</v>
      </c>
      <c r="K10" s="33">
        <v>31</v>
      </c>
      <c r="L10" s="33">
        <v>100</v>
      </c>
      <c r="M10" s="33">
        <v>22</v>
      </c>
      <c r="N10" s="33">
        <v>0</v>
      </c>
      <c r="O10" s="22"/>
      <c r="P10" s="5"/>
      <c r="Q10" s="21"/>
      <c r="R10" s="17"/>
      <c r="S10" s="97">
        <v>15.41</v>
      </c>
      <c r="T10" s="17"/>
      <c r="U10" s="17">
        <v>17.37</v>
      </c>
      <c r="V10" s="97">
        <v>17.260000000000002</v>
      </c>
      <c r="W10" s="97">
        <v>14.79</v>
      </c>
      <c r="X10" s="17"/>
      <c r="Y10" s="17">
        <v>17.079999999999998</v>
      </c>
      <c r="Z10" s="97">
        <v>16.25</v>
      </c>
      <c r="AA10" s="17">
        <v>16.2</v>
      </c>
      <c r="AB10" s="5"/>
      <c r="AC10" s="5"/>
      <c r="AD10" s="17"/>
      <c r="AE10" s="5"/>
      <c r="AF10" s="17"/>
      <c r="AG10" s="5"/>
      <c r="AH10" s="17"/>
      <c r="AI10" s="5"/>
      <c r="AJ10" s="5"/>
      <c r="AK10" s="5"/>
      <c r="AL10" s="5"/>
      <c r="AM10" s="5"/>
      <c r="AN10" s="5"/>
      <c r="AO10" s="5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thickBot="1" x14ac:dyDescent="0.25">
      <c r="A11" s="1">
        <v>8</v>
      </c>
      <c r="B11" s="22" t="s">
        <v>0</v>
      </c>
      <c r="C11" s="117" t="s">
        <v>75</v>
      </c>
      <c r="D11" s="117" t="s">
        <v>63</v>
      </c>
      <c r="E11" s="5">
        <f t="shared" si="0"/>
        <v>23.295555555555559</v>
      </c>
      <c r="F11" s="5">
        <f t="shared" si="1"/>
        <v>16.295555555555559</v>
      </c>
      <c r="G11" s="5">
        <f t="shared" si="2"/>
        <v>0.72727272727272729</v>
      </c>
      <c r="H11" s="2">
        <v>9</v>
      </c>
      <c r="I11" s="11">
        <v>7</v>
      </c>
      <c r="J11" s="33">
        <v>2</v>
      </c>
      <c r="K11" s="33">
        <v>33</v>
      </c>
      <c r="L11" s="33">
        <v>81</v>
      </c>
      <c r="M11" s="33">
        <v>24</v>
      </c>
      <c r="N11" s="33">
        <v>0</v>
      </c>
      <c r="O11" s="5">
        <v>15.58</v>
      </c>
      <c r="P11" s="17"/>
      <c r="Q11" s="97">
        <v>15.66</v>
      </c>
      <c r="R11" s="17"/>
      <c r="S11" s="97">
        <v>17.28</v>
      </c>
      <c r="T11" s="5">
        <v>14.78</v>
      </c>
      <c r="U11" s="18"/>
      <c r="V11" s="98"/>
      <c r="W11" s="98">
        <v>14.45</v>
      </c>
      <c r="X11" s="18">
        <v>17.18</v>
      </c>
      <c r="Y11" s="96">
        <v>17.079999999999998</v>
      </c>
      <c r="Z11" s="96">
        <v>17.690000000000001</v>
      </c>
      <c r="AA11" s="96">
        <v>16.96</v>
      </c>
      <c r="AB11" s="98"/>
      <c r="AC11" s="96"/>
    </row>
    <row r="12" spans="1:55" thickBot="1" x14ac:dyDescent="0.25">
      <c r="A12" s="1">
        <v>9</v>
      </c>
      <c r="B12" s="5"/>
      <c r="C12" s="116" t="s">
        <v>79</v>
      </c>
      <c r="D12" s="116" t="s">
        <v>64</v>
      </c>
      <c r="E12" s="5">
        <f t="shared" si="0"/>
        <v>22.932307692307692</v>
      </c>
      <c r="F12" s="5">
        <f t="shared" si="1"/>
        <v>14.932307692307692</v>
      </c>
      <c r="G12" s="5">
        <f t="shared" si="2"/>
        <v>0.74</v>
      </c>
      <c r="H12" s="2">
        <v>13</v>
      </c>
      <c r="I12" s="11">
        <v>8</v>
      </c>
      <c r="J12" s="33">
        <v>5</v>
      </c>
      <c r="K12" s="33">
        <v>50</v>
      </c>
      <c r="L12" s="33">
        <v>49</v>
      </c>
      <c r="M12" s="33">
        <v>37</v>
      </c>
      <c r="N12" s="33">
        <v>1</v>
      </c>
      <c r="O12" s="5">
        <v>15.71</v>
      </c>
      <c r="P12" s="99">
        <v>15.27</v>
      </c>
      <c r="Q12" s="5">
        <v>11.84</v>
      </c>
      <c r="R12" s="97">
        <v>15.92</v>
      </c>
      <c r="S12" s="5">
        <v>13.12</v>
      </c>
      <c r="T12" s="5">
        <v>15.59</v>
      </c>
      <c r="U12" s="97">
        <v>14.71</v>
      </c>
      <c r="V12" s="97">
        <v>13.92</v>
      </c>
      <c r="W12" s="97">
        <v>14.31</v>
      </c>
      <c r="X12" s="97">
        <v>15.87</v>
      </c>
      <c r="Y12" s="5">
        <v>14.05</v>
      </c>
      <c r="Z12" s="97">
        <v>17.48</v>
      </c>
      <c r="AA12" s="97">
        <v>16.329999999999998</v>
      </c>
      <c r="AB12" s="97"/>
      <c r="AC12" s="97"/>
      <c r="AD12" s="8"/>
      <c r="AE12" s="17"/>
      <c r="AF12" s="17"/>
      <c r="AH12" s="5"/>
      <c r="AI12" s="17"/>
      <c r="AJ12" s="5"/>
      <c r="AK12" s="5"/>
      <c r="AL12" s="5"/>
      <c r="AM12" s="5"/>
      <c r="AN12" s="5"/>
      <c r="AO12" s="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thickBot="1" x14ac:dyDescent="0.25">
      <c r="A13" s="1">
        <v>10</v>
      </c>
      <c r="C13" s="117" t="s">
        <v>80</v>
      </c>
      <c r="D13" s="117" t="s">
        <v>64</v>
      </c>
      <c r="E13" s="5">
        <f t="shared" si="0"/>
        <v>22.614444444444445</v>
      </c>
      <c r="F13" s="5">
        <f t="shared" si="1"/>
        <v>14.614444444444445</v>
      </c>
      <c r="G13" s="5">
        <f t="shared" si="2"/>
        <v>0.5</v>
      </c>
      <c r="H13" s="2">
        <v>9</v>
      </c>
      <c r="I13" s="11">
        <v>8</v>
      </c>
      <c r="J13" s="2">
        <v>1</v>
      </c>
      <c r="K13" s="2">
        <v>34</v>
      </c>
      <c r="L13" s="2">
        <v>68</v>
      </c>
      <c r="M13" s="2">
        <v>17</v>
      </c>
      <c r="N13" s="2">
        <v>0</v>
      </c>
      <c r="O13" s="17">
        <v>16.260000000000002</v>
      </c>
      <c r="P13" s="97">
        <v>14.59</v>
      </c>
      <c r="Q13" s="97">
        <v>14.78</v>
      </c>
      <c r="R13" s="18">
        <v>10.58</v>
      </c>
      <c r="S13" s="96">
        <v>13.72</v>
      </c>
      <c r="T13" s="17">
        <v>15.08</v>
      </c>
      <c r="U13" s="97"/>
      <c r="V13" s="5"/>
      <c r="W13" s="17"/>
      <c r="X13" s="5">
        <v>15.27</v>
      </c>
      <c r="Y13" s="97">
        <v>12.22</v>
      </c>
      <c r="Z13" s="97">
        <v>19.03</v>
      </c>
      <c r="AA13" s="5"/>
      <c r="AB13" s="5"/>
      <c r="AC13" s="97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thickBot="1" x14ac:dyDescent="0.25">
      <c r="A14" s="1">
        <v>11</v>
      </c>
      <c r="C14" s="116" t="s">
        <v>184</v>
      </c>
      <c r="D14" s="116" t="s">
        <v>64</v>
      </c>
      <c r="E14" s="5">
        <f t="shared" si="0"/>
        <v>22.512</v>
      </c>
      <c r="F14" s="5">
        <f t="shared" si="1"/>
        <v>15.512</v>
      </c>
      <c r="G14" s="5">
        <f t="shared" si="2"/>
        <v>0.57894736842105265</v>
      </c>
      <c r="H14" s="2">
        <v>10</v>
      </c>
      <c r="I14" s="11">
        <v>7</v>
      </c>
      <c r="J14" s="33">
        <v>3</v>
      </c>
      <c r="K14" s="33">
        <v>38</v>
      </c>
      <c r="L14" s="33">
        <v>109</v>
      </c>
      <c r="M14" s="33">
        <v>22</v>
      </c>
      <c r="N14" s="33">
        <v>0</v>
      </c>
      <c r="O14" s="6"/>
      <c r="P14" s="97">
        <v>14.96</v>
      </c>
      <c r="Q14" s="96">
        <v>13.49</v>
      </c>
      <c r="R14" s="96">
        <v>16.89</v>
      </c>
      <c r="S14" s="96">
        <v>12.57</v>
      </c>
      <c r="T14" s="6">
        <v>13.6</v>
      </c>
      <c r="U14" s="2">
        <v>14.69</v>
      </c>
      <c r="V14" s="2">
        <v>12.75</v>
      </c>
      <c r="W14" s="96">
        <v>20.88</v>
      </c>
      <c r="X14" s="96">
        <v>17.61</v>
      </c>
      <c r="Z14" s="96">
        <v>17.68</v>
      </c>
      <c r="AA14" s="96"/>
      <c r="AB14" s="96"/>
    </row>
    <row r="15" spans="1:55" thickBot="1" x14ac:dyDescent="0.25">
      <c r="A15" s="1">
        <v>12</v>
      </c>
      <c r="C15" s="117" t="s">
        <v>98</v>
      </c>
      <c r="D15" s="117" t="s">
        <v>62</v>
      </c>
      <c r="E15" s="5">
        <f t="shared" si="0"/>
        <v>22.148000000000003</v>
      </c>
      <c r="F15" s="5">
        <f t="shared" si="1"/>
        <v>15.148000000000001</v>
      </c>
      <c r="G15" s="5">
        <f t="shared" si="2"/>
        <v>0.38461538461538464</v>
      </c>
      <c r="H15" s="2">
        <v>10</v>
      </c>
      <c r="I15" s="11">
        <v>7</v>
      </c>
      <c r="J15" s="2">
        <v>3</v>
      </c>
      <c r="K15" s="2">
        <v>39</v>
      </c>
      <c r="L15" s="2">
        <v>84</v>
      </c>
      <c r="M15" s="2">
        <v>15</v>
      </c>
      <c r="N15" s="2">
        <v>0</v>
      </c>
      <c r="O15" s="97">
        <v>13.42</v>
      </c>
      <c r="P15" s="5">
        <v>15.94</v>
      </c>
      <c r="Q15" s="17"/>
      <c r="R15" s="5">
        <v>14.35</v>
      </c>
      <c r="S15" s="97">
        <v>17.190000000000001</v>
      </c>
      <c r="T15" s="17">
        <v>12.46</v>
      </c>
      <c r="U15" s="97">
        <v>14.58</v>
      </c>
      <c r="V15" s="17">
        <v>17.48</v>
      </c>
      <c r="W15" s="97"/>
      <c r="X15" s="5">
        <v>15.02</v>
      </c>
      <c r="Y15" s="97">
        <v>15.29</v>
      </c>
      <c r="Z15" s="97">
        <v>15.75</v>
      </c>
      <c r="AA15" s="5"/>
      <c r="AB15" s="5"/>
      <c r="AC15" s="17"/>
      <c r="AD15" s="5"/>
      <c r="AE15" s="5"/>
      <c r="AF15" s="17"/>
      <c r="AG15" s="5"/>
      <c r="AH15" s="5"/>
      <c r="AI15" s="17"/>
      <c r="AJ15" s="17"/>
      <c r="AK15" s="5"/>
      <c r="AL15" s="5"/>
      <c r="AM15" s="5"/>
      <c r="AN15" s="5"/>
      <c r="AO15" s="5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1:55" thickBot="1" x14ac:dyDescent="0.25">
      <c r="A16" s="1">
        <v>13</v>
      </c>
      <c r="B16" s="5"/>
      <c r="C16" s="116" t="s">
        <v>181</v>
      </c>
      <c r="D16" s="116" t="s">
        <v>62</v>
      </c>
      <c r="E16" s="5">
        <f t="shared" si="0"/>
        <v>21.797272727272727</v>
      </c>
      <c r="F16" s="5">
        <f t="shared" si="1"/>
        <v>14.797272727272729</v>
      </c>
      <c r="G16" s="5">
        <f t="shared" si="2"/>
        <v>0.67500000000000004</v>
      </c>
      <c r="H16" s="2">
        <v>11</v>
      </c>
      <c r="I16" s="11">
        <v>7</v>
      </c>
      <c r="J16" s="35">
        <v>4</v>
      </c>
      <c r="K16" s="35">
        <v>40</v>
      </c>
      <c r="L16" s="33">
        <v>114</v>
      </c>
      <c r="M16" s="33">
        <v>27</v>
      </c>
      <c r="N16" s="33">
        <v>1</v>
      </c>
      <c r="O16" s="97"/>
      <c r="P16" s="5">
        <v>13.32</v>
      </c>
      <c r="R16" s="96">
        <v>15.34</v>
      </c>
      <c r="S16" s="96">
        <v>14.33</v>
      </c>
      <c r="T16" s="2">
        <v>13.39</v>
      </c>
      <c r="U16" s="96">
        <v>15.63</v>
      </c>
      <c r="V16" s="96">
        <v>13.42</v>
      </c>
      <c r="W16" s="2">
        <v>16.93</v>
      </c>
      <c r="X16" s="98">
        <v>14</v>
      </c>
      <c r="Y16" s="98">
        <v>13.9</v>
      </c>
      <c r="Z16" s="98">
        <v>17.28</v>
      </c>
      <c r="AA16" s="2">
        <v>15.23</v>
      </c>
      <c r="AC16" s="6"/>
    </row>
    <row r="17" spans="1:55" thickBot="1" x14ac:dyDescent="0.25">
      <c r="A17" s="1">
        <v>14</v>
      </c>
      <c r="C17" s="116" t="s">
        <v>87</v>
      </c>
      <c r="D17" s="117" t="s">
        <v>65</v>
      </c>
      <c r="E17" s="5">
        <f t="shared" si="0"/>
        <v>21.608461538461537</v>
      </c>
      <c r="F17" s="5">
        <f t="shared" si="1"/>
        <v>15.608461538461537</v>
      </c>
      <c r="G17" s="5">
        <f t="shared" si="2"/>
        <v>0.83018867924528306</v>
      </c>
      <c r="H17" s="2">
        <v>13</v>
      </c>
      <c r="I17" s="11">
        <v>6</v>
      </c>
      <c r="J17" s="33">
        <v>7</v>
      </c>
      <c r="K17" s="33">
        <v>53</v>
      </c>
      <c r="L17" s="33">
        <v>71</v>
      </c>
      <c r="M17" s="33">
        <v>44</v>
      </c>
      <c r="N17" s="33">
        <v>4</v>
      </c>
      <c r="O17" s="5">
        <v>17.329999999999998</v>
      </c>
      <c r="P17" s="97">
        <v>16.34</v>
      </c>
      <c r="Q17" s="5">
        <v>16.190000000000001</v>
      </c>
      <c r="R17" s="5">
        <v>12.83</v>
      </c>
      <c r="S17" s="17">
        <v>13.52</v>
      </c>
      <c r="T17" s="17">
        <v>13.85</v>
      </c>
      <c r="U17" s="17">
        <v>17.239999999999998</v>
      </c>
      <c r="V17" s="5">
        <v>14.03</v>
      </c>
      <c r="W17" s="5">
        <v>17.7</v>
      </c>
      <c r="X17" s="5">
        <v>17.77</v>
      </c>
      <c r="Y17" s="97">
        <v>14.45</v>
      </c>
      <c r="Z17" s="97">
        <v>16.34</v>
      </c>
      <c r="AA17" s="5">
        <v>15.32</v>
      </c>
      <c r="AB17" s="97"/>
      <c r="AC17" s="97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 thickBot="1" x14ac:dyDescent="0.25">
      <c r="A18" s="1">
        <v>15</v>
      </c>
      <c r="B18" s="5"/>
      <c r="C18" s="117" t="s">
        <v>102</v>
      </c>
      <c r="D18" s="117" t="s">
        <v>101</v>
      </c>
      <c r="E18" s="5">
        <f t="shared" si="0"/>
        <v>21.337499999999999</v>
      </c>
      <c r="F18" s="5">
        <f t="shared" si="1"/>
        <v>15.337499999999999</v>
      </c>
      <c r="G18" s="5">
        <f t="shared" si="2"/>
        <v>0.7441860465116279</v>
      </c>
      <c r="H18" s="2">
        <v>12</v>
      </c>
      <c r="I18" s="11">
        <v>6</v>
      </c>
      <c r="J18" s="33">
        <v>6</v>
      </c>
      <c r="K18" s="33">
        <v>43</v>
      </c>
      <c r="L18" s="33">
        <v>120</v>
      </c>
      <c r="M18" s="33">
        <v>32</v>
      </c>
      <c r="N18" s="33">
        <v>0</v>
      </c>
      <c r="O18" s="5">
        <v>16.2</v>
      </c>
      <c r="P18" s="97">
        <v>14.74</v>
      </c>
      <c r="Q18" s="5">
        <v>13.2</v>
      </c>
      <c r="R18" s="5">
        <v>15.97</v>
      </c>
      <c r="S18" s="97"/>
      <c r="T18" s="97">
        <v>13.3</v>
      </c>
      <c r="U18" s="97">
        <v>15.49</v>
      </c>
      <c r="V18" s="97">
        <v>11.74</v>
      </c>
      <c r="W18" s="97">
        <v>15.82</v>
      </c>
      <c r="X18" s="5">
        <v>15.64</v>
      </c>
      <c r="Y18" s="6">
        <v>16.170000000000002</v>
      </c>
      <c r="Z18" s="6">
        <v>17.600000000000001</v>
      </c>
      <c r="AA18" s="97">
        <v>18.18</v>
      </c>
      <c r="AB18" s="98"/>
      <c r="AC18" s="21"/>
      <c r="AD18" s="5"/>
      <c r="AE18" s="5"/>
      <c r="AF18" s="5"/>
      <c r="AG18" s="17"/>
      <c r="AH18" s="5"/>
      <c r="AI18" s="5"/>
      <c r="AJ18" s="5"/>
      <c r="AK18" s="5"/>
      <c r="AL18" s="5"/>
      <c r="AM18" s="5"/>
      <c r="AN18" s="5"/>
      <c r="AO18" s="5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5" thickBot="1" x14ac:dyDescent="0.25">
      <c r="A19" s="1">
        <v>16</v>
      </c>
      <c r="B19" s="5" t="s">
        <v>0</v>
      </c>
      <c r="C19" s="116" t="s">
        <v>77</v>
      </c>
      <c r="D19" s="117" t="s">
        <v>63</v>
      </c>
      <c r="E19" s="5">
        <f t="shared" si="0"/>
        <v>21.228999999999999</v>
      </c>
      <c r="F19" s="5">
        <f t="shared" si="1"/>
        <v>15.228999999999999</v>
      </c>
      <c r="G19" s="5">
        <f t="shared" si="2"/>
        <v>0.20512820512820512</v>
      </c>
      <c r="H19" s="2">
        <v>10</v>
      </c>
      <c r="I19" s="11">
        <v>6</v>
      </c>
      <c r="J19" s="33">
        <v>4</v>
      </c>
      <c r="K19" s="33">
        <v>39</v>
      </c>
      <c r="L19" s="33">
        <v>59</v>
      </c>
      <c r="M19" s="33">
        <v>8</v>
      </c>
      <c r="N19" s="33">
        <v>0</v>
      </c>
      <c r="O19" s="97">
        <v>12.15</v>
      </c>
      <c r="P19" s="17">
        <v>16.62</v>
      </c>
      <c r="Q19" s="17">
        <v>17.100000000000001</v>
      </c>
      <c r="R19" s="5">
        <v>14.72</v>
      </c>
      <c r="S19" s="17">
        <v>16.260000000000002</v>
      </c>
      <c r="T19" s="17"/>
      <c r="U19" s="97">
        <v>14.74</v>
      </c>
      <c r="V19" s="5">
        <v>12.99</v>
      </c>
      <c r="W19" s="17"/>
      <c r="X19" s="5">
        <v>18.79</v>
      </c>
      <c r="Y19" s="5"/>
      <c r="Z19" s="5">
        <v>12.69</v>
      </c>
      <c r="AA19" s="97">
        <v>16.23</v>
      </c>
      <c r="AB19" s="97"/>
      <c r="AC19" s="17"/>
      <c r="AD19" s="5"/>
      <c r="AE19" s="17"/>
      <c r="AF19" s="5"/>
      <c r="AG19" s="17"/>
      <c r="AH19" s="5"/>
      <c r="AI19" s="5"/>
      <c r="AJ19" s="5"/>
      <c r="AK19" s="5"/>
      <c r="AL19" s="5"/>
      <c r="AM19" s="5"/>
      <c r="AN19" s="5"/>
      <c r="AO19" s="5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55" thickBot="1" x14ac:dyDescent="0.25">
      <c r="A20" s="1">
        <v>17</v>
      </c>
      <c r="B20" s="22"/>
      <c r="C20" s="116" t="s">
        <v>86</v>
      </c>
      <c r="D20" s="116" t="s">
        <v>65</v>
      </c>
      <c r="E20" s="5">
        <f t="shared" si="0"/>
        <v>20.427692307692308</v>
      </c>
      <c r="F20" s="5">
        <f t="shared" si="1"/>
        <v>14.427692307692308</v>
      </c>
      <c r="G20" s="5">
        <f t="shared" si="2"/>
        <v>0.66666666666666663</v>
      </c>
      <c r="H20" s="2">
        <v>13</v>
      </c>
      <c r="I20" s="11">
        <v>6</v>
      </c>
      <c r="J20" s="33">
        <v>7</v>
      </c>
      <c r="K20" s="33">
        <v>54</v>
      </c>
      <c r="L20" s="11">
        <v>59</v>
      </c>
      <c r="M20" s="33">
        <v>36</v>
      </c>
      <c r="N20" s="33">
        <v>0</v>
      </c>
      <c r="O20" s="17">
        <v>14.59</v>
      </c>
      <c r="P20" s="19">
        <v>12.65</v>
      </c>
      <c r="Q20" s="99">
        <v>16.52</v>
      </c>
      <c r="R20" s="5">
        <v>13.51</v>
      </c>
      <c r="S20" s="5">
        <v>13.99</v>
      </c>
      <c r="T20" s="2">
        <v>12.78</v>
      </c>
      <c r="U20" s="2">
        <v>12.83</v>
      </c>
      <c r="V20" s="2">
        <v>13.07</v>
      </c>
      <c r="W20" s="96">
        <v>14.05</v>
      </c>
      <c r="X20" s="2">
        <v>13.59</v>
      </c>
      <c r="Y20" s="96">
        <v>15.24</v>
      </c>
      <c r="Z20" s="2">
        <v>15.96</v>
      </c>
      <c r="AA20" s="98">
        <v>18.78</v>
      </c>
      <c r="AC20" s="96"/>
    </row>
    <row r="21" spans="1:55" thickBot="1" x14ac:dyDescent="0.25">
      <c r="A21" s="1">
        <v>18</v>
      </c>
      <c r="B21" s="5"/>
      <c r="C21" s="117" t="s">
        <v>226</v>
      </c>
      <c r="D21" s="117" t="s">
        <v>101</v>
      </c>
      <c r="E21" s="5">
        <f t="shared" si="0"/>
        <v>20.201250000000002</v>
      </c>
      <c r="F21" s="5">
        <f t="shared" si="1"/>
        <v>15.201250000000002</v>
      </c>
      <c r="G21" s="5">
        <f t="shared" si="2"/>
        <v>0.10344827586206896</v>
      </c>
      <c r="H21" s="2">
        <v>8</v>
      </c>
      <c r="I21" s="11">
        <v>5</v>
      </c>
      <c r="J21" s="33">
        <v>3</v>
      </c>
      <c r="K21" s="33">
        <v>29</v>
      </c>
      <c r="L21" s="33">
        <v>105</v>
      </c>
      <c r="M21" s="33">
        <v>3</v>
      </c>
      <c r="N21" s="33">
        <v>0</v>
      </c>
      <c r="O21" s="5"/>
      <c r="P21" s="5"/>
      <c r="Q21" s="96"/>
      <c r="R21" s="99">
        <v>13.59</v>
      </c>
      <c r="S21" s="21">
        <v>15.62</v>
      </c>
      <c r="T21" s="19">
        <v>12.25</v>
      </c>
      <c r="U21" s="21">
        <v>15.85</v>
      </c>
      <c r="V21" s="21">
        <v>15.43</v>
      </c>
      <c r="W21" s="19"/>
      <c r="X21" s="19">
        <v>16.89</v>
      </c>
      <c r="Y21" s="19">
        <v>15.64</v>
      </c>
      <c r="Z21" s="99"/>
      <c r="AA21" s="19">
        <v>16.34</v>
      </c>
      <c r="AB21" s="99"/>
      <c r="AC21" s="19"/>
      <c r="AD21" s="19"/>
      <c r="AE21" s="19"/>
      <c r="AF21" s="19"/>
      <c r="AG21" s="12"/>
      <c r="AH21" s="19"/>
      <c r="AI21" s="12"/>
      <c r="AJ21" s="19"/>
      <c r="AK21" s="12"/>
      <c r="AL21" s="12"/>
      <c r="AM21" s="31"/>
      <c r="AN21" s="31"/>
      <c r="AO21" s="31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thickBot="1" x14ac:dyDescent="0.25">
      <c r="A22" s="1">
        <v>19</v>
      </c>
      <c r="B22" s="22"/>
      <c r="C22" s="116" t="s">
        <v>81</v>
      </c>
      <c r="D22" s="116" t="s">
        <v>64</v>
      </c>
      <c r="E22" s="5">
        <f t="shared" si="0"/>
        <v>19.581538461538461</v>
      </c>
      <c r="F22" s="5">
        <f t="shared" si="1"/>
        <v>13.581538461538461</v>
      </c>
      <c r="G22" s="5">
        <f t="shared" si="2"/>
        <v>0.40384615384615385</v>
      </c>
      <c r="H22" s="2">
        <v>13</v>
      </c>
      <c r="I22" s="11">
        <v>6</v>
      </c>
      <c r="J22" s="33">
        <v>7</v>
      </c>
      <c r="K22" s="33">
        <v>52</v>
      </c>
      <c r="L22" s="33">
        <v>84</v>
      </c>
      <c r="M22" s="33">
        <v>21</v>
      </c>
      <c r="N22" s="33">
        <v>0</v>
      </c>
      <c r="O22" s="5">
        <v>14.89</v>
      </c>
      <c r="P22" s="97">
        <v>12.72</v>
      </c>
      <c r="Q22" s="17">
        <v>16.16</v>
      </c>
      <c r="R22" s="17">
        <v>13.74</v>
      </c>
      <c r="S22" s="5">
        <v>13.75</v>
      </c>
      <c r="T22" s="5">
        <v>14.1</v>
      </c>
      <c r="U22" s="17">
        <v>14.73</v>
      </c>
      <c r="V22" s="5">
        <v>12.78</v>
      </c>
      <c r="W22" s="97">
        <v>12.82</v>
      </c>
      <c r="X22" s="5">
        <v>10.59</v>
      </c>
      <c r="Y22" s="5">
        <v>16.100000000000001</v>
      </c>
      <c r="Z22" s="97">
        <v>10.87</v>
      </c>
      <c r="AA22" s="5">
        <v>13.31</v>
      </c>
      <c r="AB22" s="5"/>
      <c r="AC22" s="9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thickBot="1" x14ac:dyDescent="0.25">
      <c r="A23" s="1">
        <v>20</v>
      </c>
      <c r="B23" s="5"/>
      <c r="C23" s="116" t="s">
        <v>93</v>
      </c>
      <c r="D23" s="116" t="s">
        <v>66</v>
      </c>
      <c r="E23" s="5">
        <f t="shared" si="0"/>
        <v>19.355555555555558</v>
      </c>
      <c r="F23" s="5">
        <f t="shared" si="1"/>
        <v>14.355555555555558</v>
      </c>
      <c r="G23" s="5">
        <f t="shared" si="2"/>
        <v>0.43333333333333335</v>
      </c>
      <c r="H23" s="2">
        <v>9</v>
      </c>
      <c r="I23" s="11">
        <v>5</v>
      </c>
      <c r="J23" s="33">
        <v>4</v>
      </c>
      <c r="K23" s="33">
        <v>30</v>
      </c>
      <c r="L23" s="33">
        <v>76</v>
      </c>
      <c r="M23" s="33">
        <v>13</v>
      </c>
      <c r="N23" s="33">
        <v>0</v>
      </c>
      <c r="O23" s="97">
        <v>15.41</v>
      </c>
      <c r="P23" s="97">
        <v>16.34</v>
      </c>
      <c r="Q23" s="5">
        <v>15.38</v>
      </c>
      <c r="R23" s="94"/>
      <c r="S23" s="5">
        <v>16.89</v>
      </c>
      <c r="T23" s="97">
        <v>11.93</v>
      </c>
      <c r="U23" s="22">
        <v>13.51</v>
      </c>
      <c r="V23" s="17"/>
      <c r="W23" s="5"/>
      <c r="X23" s="17">
        <v>14.81</v>
      </c>
      <c r="Y23" s="17">
        <v>10.44</v>
      </c>
      <c r="Z23" s="21">
        <v>14.49</v>
      </c>
      <c r="AA23" s="98"/>
      <c r="AB23" s="6"/>
      <c r="AC23" s="18"/>
      <c r="AD23" s="17"/>
      <c r="AE23" s="8"/>
      <c r="AF23" s="6"/>
      <c r="AG23" s="21"/>
      <c r="AH23" s="5"/>
      <c r="AI23" s="5"/>
      <c r="AJ23" s="17"/>
      <c r="AK23" s="5"/>
      <c r="AL23" s="5"/>
      <c r="AM23" s="5"/>
      <c r="AN23" s="5"/>
      <c r="AO23" s="5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thickBot="1" x14ac:dyDescent="0.25">
      <c r="A24" s="1">
        <v>21</v>
      </c>
      <c r="C24" s="117" t="s">
        <v>92</v>
      </c>
      <c r="D24" s="116" t="s">
        <v>66</v>
      </c>
      <c r="E24" s="5">
        <f t="shared" si="0"/>
        <v>19.278571428571425</v>
      </c>
      <c r="F24" s="5">
        <f t="shared" si="1"/>
        <v>15.278571428571427</v>
      </c>
      <c r="G24" s="5">
        <f t="shared" si="2"/>
        <v>1.1923076923076923</v>
      </c>
      <c r="H24" s="2">
        <v>7</v>
      </c>
      <c r="I24" s="11">
        <v>4</v>
      </c>
      <c r="J24" s="2">
        <v>3</v>
      </c>
      <c r="K24" s="2">
        <v>26</v>
      </c>
      <c r="L24" s="2">
        <v>70</v>
      </c>
      <c r="M24" s="2">
        <v>31</v>
      </c>
      <c r="N24" s="2">
        <v>0</v>
      </c>
      <c r="O24" s="97">
        <v>17.36</v>
      </c>
      <c r="P24" s="5">
        <v>17.41</v>
      </c>
      <c r="Q24" s="5"/>
      <c r="R24" s="97">
        <v>13.3</v>
      </c>
      <c r="S24" s="97"/>
      <c r="T24" s="5"/>
      <c r="U24" s="5">
        <v>16.47</v>
      </c>
      <c r="V24" s="97">
        <v>15.49</v>
      </c>
      <c r="W24" s="17"/>
      <c r="X24" s="5">
        <v>13.85</v>
      </c>
      <c r="Y24" s="97"/>
      <c r="Z24" s="97">
        <v>13.07</v>
      </c>
      <c r="AA24" s="5"/>
      <c r="AB24" s="5"/>
      <c r="AC24" s="9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thickBot="1" x14ac:dyDescent="0.25">
      <c r="A25" s="1">
        <v>22</v>
      </c>
      <c r="B25" s="5"/>
      <c r="C25" s="116" t="s">
        <v>91</v>
      </c>
      <c r="D25" s="116" t="s">
        <v>66</v>
      </c>
      <c r="E25" s="5">
        <f t="shared" si="0"/>
        <v>18.548999999999999</v>
      </c>
      <c r="F25" s="5">
        <f t="shared" si="1"/>
        <v>14.549000000000001</v>
      </c>
      <c r="G25" s="5">
        <f t="shared" si="2"/>
        <v>0.5</v>
      </c>
      <c r="H25" s="2">
        <v>10</v>
      </c>
      <c r="I25" s="11">
        <v>4</v>
      </c>
      <c r="J25" s="33">
        <v>6</v>
      </c>
      <c r="K25" s="33">
        <v>38</v>
      </c>
      <c r="L25" s="11">
        <v>40</v>
      </c>
      <c r="M25" s="33">
        <v>19</v>
      </c>
      <c r="N25" s="33">
        <v>0</v>
      </c>
      <c r="O25" s="5">
        <v>14.3</v>
      </c>
      <c r="P25" s="5">
        <v>14.43</v>
      </c>
      <c r="Q25" s="97">
        <v>14.88</v>
      </c>
      <c r="R25" s="96"/>
      <c r="S25" s="6">
        <v>15.45</v>
      </c>
      <c r="T25" s="18"/>
      <c r="U25" s="18"/>
      <c r="V25" s="2">
        <v>10.83</v>
      </c>
      <c r="W25" s="96">
        <v>15.34</v>
      </c>
      <c r="X25" s="98">
        <v>14.1</v>
      </c>
      <c r="Y25" s="2">
        <v>15.52</v>
      </c>
      <c r="Z25" s="2">
        <v>15.84</v>
      </c>
      <c r="AA25" s="98">
        <v>14.8</v>
      </c>
      <c r="AB25" s="98"/>
    </row>
    <row r="26" spans="1:55" thickBot="1" x14ac:dyDescent="0.25">
      <c r="A26" s="1">
        <v>23</v>
      </c>
      <c r="C26" s="117" t="s">
        <v>99</v>
      </c>
      <c r="D26" s="117" t="s">
        <v>62</v>
      </c>
      <c r="E26" s="5">
        <f t="shared" si="0"/>
        <v>18.516666666666666</v>
      </c>
      <c r="F26" s="5">
        <f t="shared" si="1"/>
        <v>13.516666666666666</v>
      </c>
      <c r="G26" s="5">
        <f t="shared" si="2"/>
        <v>0.32608695652173914</v>
      </c>
      <c r="H26" s="2">
        <v>12</v>
      </c>
      <c r="I26" s="11">
        <v>5</v>
      </c>
      <c r="J26" s="2">
        <v>7</v>
      </c>
      <c r="K26" s="2">
        <v>46</v>
      </c>
      <c r="L26" s="2">
        <v>57</v>
      </c>
      <c r="M26" s="2">
        <v>15</v>
      </c>
      <c r="N26" s="2">
        <v>0</v>
      </c>
      <c r="O26" s="17">
        <v>13.69</v>
      </c>
      <c r="P26" s="17">
        <v>17.89</v>
      </c>
      <c r="Q26" s="97">
        <v>12.1</v>
      </c>
      <c r="R26" s="2">
        <v>15.26</v>
      </c>
      <c r="S26" s="8">
        <v>13.9</v>
      </c>
      <c r="T26" s="2">
        <v>12.16</v>
      </c>
      <c r="U26" s="2">
        <v>14.54</v>
      </c>
      <c r="V26" s="2">
        <v>13.15</v>
      </c>
      <c r="W26" s="2">
        <v>12.09</v>
      </c>
      <c r="Y26" s="2">
        <v>9.86</v>
      </c>
      <c r="Z26" s="96">
        <v>13.34</v>
      </c>
      <c r="AA26" s="2">
        <v>14.22</v>
      </c>
    </row>
    <row r="27" spans="1:55" thickBot="1" x14ac:dyDescent="0.25">
      <c r="A27" s="1">
        <v>24</v>
      </c>
      <c r="B27" s="5"/>
      <c r="C27" s="118" t="s">
        <v>97</v>
      </c>
      <c r="D27" s="116" t="s">
        <v>62</v>
      </c>
      <c r="E27" s="5">
        <f t="shared" si="0"/>
        <v>17.850000000000001</v>
      </c>
      <c r="F27" s="5">
        <f t="shared" si="1"/>
        <v>14.85</v>
      </c>
      <c r="G27" s="5">
        <f t="shared" si="2"/>
        <v>0.60869565217391308</v>
      </c>
      <c r="H27" s="2">
        <v>6</v>
      </c>
      <c r="I27" s="11">
        <v>3</v>
      </c>
      <c r="J27" s="33">
        <v>3</v>
      </c>
      <c r="K27" s="33">
        <v>23</v>
      </c>
      <c r="L27" s="11">
        <v>116</v>
      </c>
      <c r="M27" s="33">
        <v>14</v>
      </c>
      <c r="N27" s="33">
        <v>0</v>
      </c>
      <c r="O27" s="97">
        <v>13.93</v>
      </c>
      <c r="P27" s="97"/>
      <c r="Q27" s="22"/>
      <c r="R27" s="5">
        <v>14.55</v>
      </c>
      <c r="S27" s="22"/>
      <c r="T27" s="22"/>
      <c r="U27" s="17"/>
      <c r="V27" s="5"/>
      <c r="W27" s="5">
        <v>15.08</v>
      </c>
      <c r="X27" s="17">
        <v>15.39</v>
      </c>
      <c r="Y27" s="5">
        <v>16.489999999999998</v>
      </c>
      <c r="Z27" s="97"/>
      <c r="AA27" s="97">
        <v>13.66</v>
      </c>
      <c r="AB27" s="97"/>
      <c r="AC27" s="5"/>
      <c r="AD27" s="5"/>
      <c r="AE27" s="5"/>
      <c r="AF27" s="5"/>
      <c r="AG27" s="17"/>
      <c r="AH27" s="5"/>
      <c r="AI27" s="5"/>
      <c r="AJ27" s="5"/>
      <c r="AK27" s="5"/>
      <c r="AL27" s="5"/>
      <c r="AM27" s="5"/>
      <c r="AN27" s="5"/>
      <c r="AO27" s="5"/>
      <c r="AP27" s="34"/>
    </row>
    <row r="28" spans="1:55" thickBot="1" x14ac:dyDescent="0.25">
      <c r="A28" s="1">
        <v>25</v>
      </c>
      <c r="C28" s="117" t="s">
        <v>100</v>
      </c>
      <c r="D28" s="117" t="s">
        <v>101</v>
      </c>
      <c r="E28" s="5">
        <f t="shared" si="0"/>
        <v>17.397500000000001</v>
      </c>
      <c r="F28" s="5">
        <f t="shared" si="1"/>
        <v>13.397499999999999</v>
      </c>
      <c r="G28" s="5">
        <f t="shared" si="2"/>
        <v>0.5</v>
      </c>
      <c r="H28" s="2">
        <v>12</v>
      </c>
      <c r="I28" s="11">
        <v>4</v>
      </c>
      <c r="J28" s="2">
        <v>8</v>
      </c>
      <c r="K28" s="2">
        <v>50</v>
      </c>
      <c r="L28" s="2">
        <v>50</v>
      </c>
      <c r="M28" s="2">
        <v>25</v>
      </c>
      <c r="N28" s="2">
        <v>1</v>
      </c>
      <c r="O28" s="2">
        <v>11.99</v>
      </c>
      <c r="P28" s="2">
        <v>13.06</v>
      </c>
      <c r="Q28" s="96">
        <v>13.57</v>
      </c>
      <c r="R28" s="2">
        <v>11.37</v>
      </c>
      <c r="S28" s="6">
        <v>10.199999999999999</v>
      </c>
      <c r="T28" s="2">
        <v>12.09</v>
      </c>
      <c r="U28" s="5">
        <v>14.12</v>
      </c>
      <c r="V28" s="17">
        <v>11.37</v>
      </c>
      <c r="W28" s="5">
        <v>15.99</v>
      </c>
      <c r="X28" s="97">
        <v>17.93</v>
      </c>
      <c r="Y28" s="97"/>
      <c r="Z28" s="5">
        <v>15.13</v>
      </c>
      <c r="AA28" s="97">
        <v>13.95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thickBot="1" x14ac:dyDescent="0.25">
      <c r="A29" s="1">
        <v>26</v>
      </c>
      <c r="B29" s="22"/>
      <c r="C29" s="116" t="s">
        <v>271</v>
      </c>
      <c r="D29" s="116" t="s">
        <v>62</v>
      </c>
      <c r="E29" s="5">
        <f t="shared" si="0"/>
        <v>17.07</v>
      </c>
      <c r="F29" s="5">
        <f t="shared" si="1"/>
        <v>17.07</v>
      </c>
      <c r="G29" s="5">
        <f t="shared" si="2"/>
        <v>0.5</v>
      </c>
      <c r="H29" s="2">
        <v>1</v>
      </c>
      <c r="I29" s="11">
        <v>0</v>
      </c>
      <c r="J29" s="33">
        <v>1</v>
      </c>
      <c r="K29" s="33">
        <v>4</v>
      </c>
      <c r="L29" s="33">
        <v>48</v>
      </c>
      <c r="M29" s="33">
        <v>2</v>
      </c>
      <c r="N29" s="33">
        <v>0</v>
      </c>
      <c r="O29" s="5"/>
      <c r="P29" s="5"/>
      <c r="Q29" s="5"/>
      <c r="R29" s="5"/>
      <c r="S29" s="5"/>
      <c r="T29" s="5"/>
      <c r="U29" s="5"/>
      <c r="V29" s="17"/>
      <c r="W29" s="5">
        <v>17.07</v>
      </c>
      <c r="X29" s="5"/>
      <c r="Y29" s="97"/>
      <c r="Z29" s="5"/>
      <c r="AB29" s="5"/>
      <c r="AC29" s="5"/>
      <c r="AD29" s="17"/>
      <c r="AE29" s="5"/>
      <c r="AF29" s="5"/>
      <c r="AG29" s="5"/>
      <c r="AH29" s="17"/>
      <c r="AI29" s="5"/>
      <c r="AJ29" s="5"/>
      <c r="AK29" s="5"/>
      <c r="AL29" s="5"/>
      <c r="AM29" s="5"/>
      <c r="AN29" s="5"/>
      <c r="AO29" s="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thickBot="1" x14ac:dyDescent="0.25">
      <c r="A30" s="1">
        <v>27</v>
      </c>
      <c r="B30" s="30" t="s">
        <v>0</v>
      </c>
      <c r="C30" s="116" t="s">
        <v>177</v>
      </c>
      <c r="D30" s="117" t="s">
        <v>63</v>
      </c>
      <c r="E30" s="5">
        <f t="shared" si="0"/>
        <v>16.957142857142856</v>
      </c>
      <c r="F30" s="5">
        <f t="shared" si="1"/>
        <v>13.957142857142856</v>
      </c>
      <c r="G30" s="5">
        <f t="shared" si="2"/>
        <v>0.36</v>
      </c>
      <c r="H30" s="2">
        <v>7</v>
      </c>
      <c r="I30" s="11">
        <v>3</v>
      </c>
      <c r="J30" s="33">
        <v>4</v>
      </c>
      <c r="K30" s="33">
        <v>25</v>
      </c>
      <c r="L30" s="33">
        <v>42</v>
      </c>
      <c r="M30" s="33">
        <v>9</v>
      </c>
      <c r="N30" s="33">
        <v>0</v>
      </c>
      <c r="O30" s="5"/>
      <c r="P30" s="5">
        <v>15.15</v>
      </c>
      <c r="Q30" s="17"/>
      <c r="R30" s="5">
        <v>13.84</v>
      </c>
      <c r="S30" s="97"/>
      <c r="T30" s="97">
        <v>14.07</v>
      </c>
      <c r="U30" s="97">
        <v>13.18</v>
      </c>
      <c r="V30" s="97">
        <v>12.61</v>
      </c>
      <c r="W30" s="5">
        <v>14.67</v>
      </c>
      <c r="X30" s="5"/>
      <c r="Y30" s="5">
        <v>14.18</v>
      </c>
      <c r="Z30" s="5"/>
      <c r="AA30" s="5"/>
      <c r="AB30" s="5"/>
      <c r="AC30" s="5"/>
      <c r="AD30" s="5"/>
      <c r="AE30" s="17"/>
      <c r="AF30" s="5"/>
      <c r="AG30" s="5"/>
      <c r="AH30" s="5"/>
      <c r="AI30" s="17"/>
      <c r="AJ30" s="5"/>
      <c r="AK30" s="5"/>
      <c r="AL30" s="5"/>
      <c r="AM30" s="5"/>
      <c r="AN30" s="5"/>
      <c r="AO30" s="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thickBot="1" x14ac:dyDescent="0.25">
      <c r="A31" s="1">
        <v>28</v>
      </c>
      <c r="B31" s="2" t="s">
        <v>0</v>
      </c>
      <c r="C31" s="117" t="s">
        <v>96</v>
      </c>
      <c r="D31" s="117" t="s">
        <v>62</v>
      </c>
      <c r="E31" s="5">
        <f t="shared" si="0"/>
        <v>16.689999999999998</v>
      </c>
      <c r="F31" s="5">
        <f t="shared" si="1"/>
        <v>15.69</v>
      </c>
      <c r="G31" s="5">
        <f t="shared" si="2"/>
        <v>0.7</v>
      </c>
      <c r="H31" s="2">
        <v>2</v>
      </c>
      <c r="I31" s="11">
        <v>1</v>
      </c>
      <c r="J31" s="2">
        <v>1</v>
      </c>
      <c r="K31" s="2">
        <v>10</v>
      </c>
      <c r="L31" s="2">
        <v>49</v>
      </c>
      <c r="M31" s="2">
        <v>7</v>
      </c>
      <c r="N31" s="2">
        <v>0</v>
      </c>
      <c r="O31" s="97">
        <v>16.34</v>
      </c>
      <c r="P31" s="17"/>
      <c r="Q31" s="5">
        <v>15.04</v>
      </c>
      <c r="R31" s="97"/>
      <c r="S31" s="6"/>
      <c r="T31" s="5"/>
      <c r="U31" s="17"/>
      <c r="V31" s="5"/>
      <c r="W31" s="17"/>
      <c r="X31" s="97"/>
      <c r="Y31" s="5"/>
      <c r="Z31" s="97"/>
      <c r="AA31" s="5"/>
      <c r="AB31" s="97"/>
      <c r="AC31" s="5"/>
      <c r="AD31" s="5"/>
      <c r="AE31" s="17"/>
      <c r="AF31" s="5"/>
      <c r="AG31" s="5"/>
      <c r="AH31" s="5"/>
      <c r="AI31" s="17"/>
      <c r="AJ31" s="6"/>
      <c r="AK31" s="5"/>
      <c r="AL31" s="5"/>
      <c r="AM31" s="5"/>
      <c r="AN31" s="5"/>
      <c r="AO31" s="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thickBot="1" x14ac:dyDescent="0.25">
      <c r="A32" s="1">
        <v>29</v>
      </c>
      <c r="C32" s="117" t="s">
        <v>182</v>
      </c>
      <c r="D32" s="117" t="s">
        <v>62</v>
      </c>
      <c r="E32" s="5">
        <f t="shared" si="0"/>
        <v>16.600000000000001</v>
      </c>
      <c r="F32" s="5">
        <f t="shared" si="1"/>
        <v>15.6</v>
      </c>
      <c r="G32" s="5">
        <f t="shared" si="2"/>
        <v>0.44444444444444442</v>
      </c>
      <c r="H32" s="2">
        <v>5</v>
      </c>
      <c r="I32" s="11">
        <v>1</v>
      </c>
      <c r="J32" s="2">
        <v>4</v>
      </c>
      <c r="K32" s="2">
        <v>18</v>
      </c>
      <c r="L32" s="2">
        <v>78</v>
      </c>
      <c r="M32" s="2">
        <v>8</v>
      </c>
      <c r="N32" s="2">
        <v>0</v>
      </c>
      <c r="P32" s="2">
        <v>15.18</v>
      </c>
      <c r="Q32" s="2">
        <v>13.09</v>
      </c>
      <c r="S32" s="96">
        <v>18.02</v>
      </c>
      <c r="T32" s="2">
        <v>16.97</v>
      </c>
      <c r="V32" s="2">
        <v>14.74</v>
      </c>
      <c r="W32" s="18"/>
      <c r="Z32" s="96"/>
      <c r="AA32" s="2"/>
      <c r="AB32" s="6"/>
      <c r="AC32" s="96"/>
    </row>
    <row r="33" spans="1:55" thickBot="1" x14ac:dyDescent="0.25">
      <c r="A33" s="1">
        <v>30</v>
      </c>
      <c r="B33" s="5" t="s">
        <v>0</v>
      </c>
      <c r="C33" s="116" t="s">
        <v>83</v>
      </c>
      <c r="D33" s="116" t="s">
        <v>64</v>
      </c>
      <c r="E33" s="5">
        <f t="shared" si="0"/>
        <v>16.425000000000001</v>
      </c>
      <c r="F33" s="5">
        <f t="shared" si="1"/>
        <v>15.425000000000001</v>
      </c>
      <c r="G33" s="5">
        <f t="shared" si="2"/>
        <v>0.66666666666666663</v>
      </c>
      <c r="H33" s="2">
        <v>2</v>
      </c>
      <c r="I33" s="11">
        <v>1</v>
      </c>
      <c r="J33" s="33">
        <v>1</v>
      </c>
      <c r="K33" s="33">
        <v>9</v>
      </c>
      <c r="L33" s="33">
        <v>98</v>
      </c>
      <c r="M33" s="33">
        <v>6</v>
      </c>
      <c r="N33" s="33">
        <v>0</v>
      </c>
      <c r="O33" s="5">
        <v>14.86</v>
      </c>
      <c r="P33" s="97"/>
      <c r="Q33" s="97"/>
      <c r="R33" s="19"/>
      <c r="S33" s="21"/>
      <c r="T33" s="19"/>
      <c r="U33" s="19"/>
      <c r="V33" s="19"/>
      <c r="W33" s="19"/>
      <c r="X33" s="19"/>
      <c r="Y33" s="21"/>
      <c r="Z33" s="99"/>
      <c r="AA33" s="19">
        <v>15.99</v>
      </c>
      <c r="AB33" s="99"/>
      <c r="AC33" s="21"/>
      <c r="AD33" s="21"/>
      <c r="AE33" s="19"/>
      <c r="AF33" s="21"/>
      <c r="AG33" s="19"/>
      <c r="AH33" s="19"/>
      <c r="AI33" s="19"/>
      <c r="AJ33" s="21"/>
      <c r="AK33" s="21"/>
      <c r="AL33" s="21"/>
      <c r="AM33" s="21"/>
      <c r="AN33" s="21"/>
      <c r="AO33" s="21"/>
    </row>
    <row r="34" spans="1:55" thickBot="1" x14ac:dyDescent="0.25">
      <c r="A34" s="1">
        <v>31</v>
      </c>
      <c r="B34" s="2" t="s">
        <v>0</v>
      </c>
      <c r="C34" s="117" t="s">
        <v>94</v>
      </c>
      <c r="D34" s="117" t="s">
        <v>66</v>
      </c>
      <c r="E34" s="5">
        <f t="shared" si="0"/>
        <v>16.106666666666669</v>
      </c>
      <c r="F34" s="5">
        <f t="shared" si="1"/>
        <v>14.106666666666667</v>
      </c>
      <c r="G34" s="5">
        <f t="shared" si="2"/>
        <v>0.40625</v>
      </c>
      <c r="H34" s="2">
        <v>9</v>
      </c>
      <c r="I34" s="11">
        <v>2</v>
      </c>
      <c r="J34" s="2">
        <v>7</v>
      </c>
      <c r="K34" s="2">
        <v>32</v>
      </c>
      <c r="L34" s="2">
        <v>32</v>
      </c>
      <c r="M34" s="2">
        <v>13</v>
      </c>
      <c r="N34" s="2">
        <v>0</v>
      </c>
      <c r="O34" s="2">
        <v>14.93</v>
      </c>
      <c r="P34" s="2">
        <v>13.76</v>
      </c>
      <c r="Q34" s="96">
        <v>12.83</v>
      </c>
      <c r="S34" s="2">
        <v>14.18</v>
      </c>
      <c r="T34" s="2">
        <v>16.920000000000002</v>
      </c>
      <c r="V34" s="98"/>
      <c r="W34" s="2">
        <v>12.95</v>
      </c>
      <c r="X34" s="96"/>
      <c r="Y34" s="6">
        <v>14.5</v>
      </c>
      <c r="Z34" s="2">
        <v>14.85</v>
      </c>
      <c r="AA34" s="96">
        <v>12.04</v>
      </c>
      <c r="AB34" s="96"/>
    </row>
    <row r="35" spans="1:55" thickBot="1" x14ac:dyDescent="0.25">
      <c r="A35" s="1">
        <v>32</v>
      </c>
      <c r="B35" s="2" t="s">
        <v>0</v>
      </c>
      <c r="C35" s="117" t="s">
        <v>84</v>
      </c>
      <c r="D35" s="117" t="s">
        <v>85</v>
      </c>
      <c r="E35" s="5">
        <f t="shared" si="0"/>
        <v>15.898181818181818</v>
      </c>
      <c r="F35" s="5">
        <f t="shared" si="1"/>
        <v>13.898181818181818</v>
      </c>
      <c r="G35" s="5">
        <f t="shared" si="2"/>
        <v>0.23809523809523808</v>
      </c>
      <c r="H35" s="2">
        <v>11</v>
      </c>
      <c r="I35" s="11">
        <v>2</v>
      </c>
      <c r="J35" s="2">
        <v>9</v>
      </c>
      <c r="K35" s="2">
        <v>42</v>
      </c>
      <c r="L35" s="2">
        <v>36</v>
      </c>
      <c r="M35" s="2">
        <v>10</v>
      </c>
      <c r="N35" s="2">
        <v>0</v>
      </c>
      <c r="O35" s="5">
        <v>10.55</v>
      </c>
      <c r="P35" s="22"/>
      <c r="Q35" s="5">
        <v>16</v>
      </c>
      <c r="R35" s="17">
        <v>15.49</v>
      </c>
      <c r="S35" s="5">
        <v>12.26</v>
      </c>
      <c r="T35" s="5">
        <v>11.55</v>
      </c>
      <c r="U35" s="5">
        <v>15.99</v>
      </c>
      <c r="V35" s="5">
        <v>14.39</v>
      </c>
      <c r="W35" s="5">
        <v>14.29</v>
      </c>
      <c r="X35" s="17"/>
      <c r="Y35" s="97">
        <v>11.31</v>
      </c>
      <c r="Z35" s="5">
        <v>15.68</v>
      </c>
      <c r="AA35" s="5">
        <v>15.37</v>
      </c>
      <c r="AB35" s="5"/>
      <c r="AC35" s="97"/>
      <c r="AD35" s="5"/>
      <c r="AE35" s="17"/>
      <c r="AF35" s="17"/>
      <c r="AG35" s="5"/>
      <c r="AH35" s="5"/>
      <c r="AI35" s="17"/>
      <c r="AJ35" s="5"/>
      <c r="AK35" s="5"/>
      <c r="AL35" s="5"/>
      <c r="AM35" s="5"/>
      <c r="AN35" s="5"/>
      <c r="AO35" s="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thickBot="1" x14ac:dyDescent="0.25">
      <c r="A36" s="1">
        <v>33</v>
      </c>
      <c r="C36" s="117" t="s">
        <v>291</v>
      </c>
      <c r="D36" s="117" t="s">
        <v>101</v>
      </c>
      <c r="E36" s="5">
        <f t="shared" si="0"/>
        <v>15.6</v>
      </c>
      <c r="F36" s="5">
        <f t="shared" si="1"/>
        <v>15.6</v>
      </c>
      <c r="G36" s="5">
        <f t="shared" si="2"/>
        <v>0.4</v>
      </c>
      <c r="H36" s="2">
        <v>1</v>
      </c>
      <c r="I36" s="11">
        <v>0</v>
      </c>
      <c r="J36" s="2">
        <v>1</v>
      </c>
      <c r="K36" s="2">
        <v>5</v>
      </c>
      <c r="L36" s="2">
        <v>58</v>
      </c>
      <c r="M36" s="2">
        <v>2</v>
      </c>
      <c r="N36" s="2">
        <v>0</v>
      </c>
      <c r="R36" s="5"/>
      <c r="S36" s="5"/>
      <c r="T36" s="5"/>
      <c r="U36" s="22"/>
      <c r="V36" s="22"/>
      <c r="W36" s="5"/>
      <c r="X36" s="5"/>
      <c r="Y36" s="97"/>
      <c r="Z36" s="5">
        <v>15.6</v>
      </c>
      <c r="AA36" s="5"/>
      <c r="AB36" s="5"/>
      <c r="AC36" s="5"/>
      <c r="AD36" s="5"/>
      <c r="AE36" s="5"/>
      <c r="AF36" s="5"/>
      <c r="AG36" s="5"/>
      <c r="AH36" s="5"/>
      <c r="AI36" s="5"/>
      <c r="AJ36" s="17"/>
      <c r="AK36" s="5"/>
      <c r="AL36" s="5"/>
      <c r="AM36" s="5"/>
      <c r="AN36" s="5"/>
      <c r="AO36" s="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spans="1:55" thickBot="1" x14ac:dyDescent="0.25">
      <c r="A37" s="1">
        <v>34</v>
      </c>
      <c r="B37" s="2" t="s">
        <v>0</v>
      </c>
      <c r="C37" s="117" t="s">
        <v>88</v>
      </c>
      <c r="D37" s="117" t="s">
        <v>65</v>
      </c>
      <c r="E37" s="5">
        <f t="shared" si="0"/>
        <v>14.912222222222221</v>
      </c>
      <c r="F37" s="5">
        <f t="shared" si="1"/>
        <v>12.912222222222221</v>
      </c>
      <c r="G37" s="5">
        <f t="shared" si="2"/>
        <v>0.29411764705882354</v>
      </c>
      <c r="H37" s="2">
        <v>9</v>
      </c>
      <c r="I37" s="11">
        <v>2</v>
      </c>
      <c r="J37" s="2">
        <v>7</v>
      </c>
      <c r="K37" s="2">
        <v>34</v>
      </c>
      <c r="L37" s="2">
        <v>50</v>
      </c>
      <c r="M37" s="2">
        <v>10</v>
      </c>
      <c r="N37" s="2">
        <v>0</v>
      </c>
      <c r="O37" s="5">
        <v>13.43</v>
      </c>
      <c r="P37" s="6">
        <v>10.76</v>
      </c>
      <c r="Q37" s="18"/>
      <c r="R37" s="97">
        <v>11.6</v>
      </c>
      <c r="S37" s="5">
        <v>12.18</v>
      </c>
      <c r="T37" s="5">
        <v>12.85</v>
      </c>
      <c r="U37" s="5">
        <v>14.2</v>
      </c>
      <c r="V37" s="97"/>
      <c r="W37" s="97">
        <v>11.15</v>
      </c>
      <c r="X37" s="5">
        <v>16.13</v>
      </c>
      <c r="Y37" s="5"/>
      <c r="Z37" s="97"/>
      <c r="AA37" s="5">
        <v>13.91</v>
      </c>
      <c r="AB37" s="97"/>
      <c r="AC37" s="5"/>
      <c r="AD37" s="5"/>
      <c r="AE37" s="5"/>
      <c r="AF37" s="5"/>
      <c r="AG37" s="17"/>
      <c r="AH37" s="17"/>
      <c r="AI37" s="5"/>
      <c r="AJ37" s="19"/>
      <c r="AK37" s="5"/>
      <c r="AL37" s="17"/>
      <c r="AM37" s="5"/>
      <c r="AN37" s="5"/>
      <c r="AO37" s="5"/>
      <c r="AP37" s="34"/>
    </row>
    <row r="38" spans="1:55" thickBot="1" x14ac:dyDescent="0.25">
      <c r="A38" s="1">
        <v>35</v>
      </c>
      <c r="C38" s="117" t="s">
        <v>214</v>
      </c>
      <c r="D38" s="117" t="s">
        <v>66</v>
      </c>
      <c r="E38" s="5">
        <f t="shared" si="0"/>
        <v>14.905000000000001</v>
      </c>
      <c r="F38" s="5">
        <f t="shared" si="1"/>
        <v>12.905000000000001</v>
      </c>
      <c r="G38" s="5">
        <f t="shared" si="2"/>
        <v>0.35135135135135137</v>
      </c>
      <c r="H38" s="2">
        <v>10</v>
      </c>
      <c r="I38" s="11">
        <v>2</v>
      </c>
      <c r="J38" s="2">
        <v>8</v>
      </c>
      <c r="K38" s="2">
        <v>37</v>
      </c>
      <c r="L38" s="2">
        <v>56</v>
      </c>
      <c r="M38" s="2">
        <v>13</v>
      </c>
      <c r="N38" s="2">
        <v>0</v>
      </c>
      <c r="P38" s="22"/>
      <c r="Q38" s="6">
        <v>8.74</v>
      </c>
      <c r="R38" s="6">
        <v>14.4</v>
      </c>
      <c r="S38" s="2">
        <v>12.23</v>
      </c>
      <c r="T38" s="98">
        <v>13.9</v>
      </c>
      <c r="U38" s="2">
        <v>10.73</v>
      </c>
      <c r="V38" s="98">
        <v>11.9</v>
      </c>
      <c r="W38" s="2">
        <v>17.059999999999999</v>
      </c>
      <c r="Y38" s="2">
        <v>11.41</v>
      </c>
      <c r="Z38" s="2">
        <v>15.95</v>
      </c>
      <c r="AA38" s="6">
        <v>12.73</v>
      </c>
      <c r="AB38" s="96"/>
      <c r="AC38" s="96"/>
    </row>
    <row r="39" spans="1:55" thickBot="1" x14ac:dyDescent="0.25">
      <c r="A39" s="1">
        <v>36</v>
      </c>
      <c r="B39" s="17"/>
      <c r="C39" s="116" t="s">
        <v>104</v>
      </c>
      <c r="D39" s="116" t="s">
        <v>101</v>
      </c>
      <c r="E39" s="5">
        <f t="shared" si="0"/>
        <v>14.847692307692306</v>
      </c>
      <c r="F39" s="5">
        <f t="shared" si="1"/>
        <v>12.847692307692306</v>
      </c>
      <c r="G39" s="5">
        <f t="shared" si="2"/>
        <v>0.19607843137254902</v>
      </c>
      <c r="H39" s="2">
        <v>13</v>
      </c>
      <c r="I39" s="11">
        <v>2</v>
      </c>
      <c r="J39" s="33">
        <v>11</v>
      </c>
      <c r="K39" s="33">
        <v>51</v>
      </c>
      <c r="L39" s="33">
        <v>60</v>
      </c>
      <c r="M39" s="33">
        <v>10</v>
      </c>
      <c r="N39" s="33">
        <v>0</v>
      </c>
      <c r="O39" s="5">
        <v>13.31</v>
      </c>
      <c r="P39" s="5">
        <v>12.51</v>
      </c>
      <c r="Q39" s="5">
        <v>13.92</v>
      </c>
      <c r="R39" s="97">
        <v>13.75</v>
      </c>
      <c r="S39" s="5">
        <v>13.83</v>
      </c>
      <c r="T39" s="5">
        <v>11.59</v>
      </c>
      <c r="U39" s="5">
        <v>13.03</v>
      </c>
      <c r="V39" s="5">
        <v>11.07</v>
      </c>
      <c r="W39" s="5">
        <v>13.54</v>
      </c>
      <c r="X39" s="5">
        <v>16.260000000000002</v>
      </c>
      <c r="Y39" s="97">
        <v>9.89</v>
      </c>
      <c r="Z39" s="5">
        <v>10.62</v>
      </c>
      <c r="AA39" s="5">
        <v>13.7</v>
      </c>
      <c r="AB39" s="5"/>
      <c r="AC39" s="97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</row>
    <row r="40" spans="1:55" thickBot="1" x14ac:dyDescent="0.25">
      <c r="A40" s="1">
        <v>37</v>
      </c>
      <c r="C40" s="116" t="s">
        <v>212</v>
      </c>
      <c r="D40" s="116" t="s">
        <v>64</v>
      </c>
      <c r="E40" s="5">
        <f t="shared" si="0"/>
        <v>14.81111111111111</v>
      </c>
      <c r="F40" s="5">
        <f t="shared" si="1"/>
        <v>13.81111111111111</v>
      </c>
      <c r="G40" s="5">
        <f t="shared" si="2"/>
        <v>0.28125</v>
      </c>
      <c r="H40" s="2">
        <v>9</v>
      </c>
      <c r="I40" s="11">
        <v>1</v>
      </c>
      <c r="J40" s="33">
        <v>8</v>
      </c>
      <c r="K40" s="33">
        <v>32</v>
      </c>
      <c r="L40" s="33">
        <v>54</v>
      </c>
      <c r="M40" s="35">
        <v>9</v>
      </c>
      <c r="N40" s="35">
        <v>0</v>
      </c>
      <c r="O40" s="5"/>
      <c r="P40" s="5"/>
      <c r="Q40" s="5">
        <v>13.46</v>
      </c>
      <c r="R40" s="5">
        <v>11.63</v>
      </c>
      <c r="S40" s="5"/>
      <c r="T40" s="5">
        <v>14.74</v>
      </c>
      <c r="U40" s="5">
        <v>17.2</v>
      </c>
      <c r="V40" s="5">
        <v>13.49</v>
      </c>
      <c r="W40" s="5">
        <v>12.84</v>
      </c>
      <c r="X40" s="97">
        <v>14.29</v>
      </c>
      <c r="Y40" s="5">
        <v>14.3</v>
      </c>
      <c r="Z40" s="5"/>
      <c r="AA40" s="6">
        <v>12.35</v>
      </c>
      <c r="AB40" s="5"/>
      <c r="AC40" s="5"/>
      <c r="AD40" s="5"/>
      <c r="AE40" s="5"/>
      <c r="AF40" s="5"/>
      <c r="AG40" s="5"/>
      <c r="AH40" s="17"/>
      <c r="AI40" s="5"/>
      <c r="AJ40" s="5"/>
      <c r="AK40" s="5"/>
      <c r="AL40" s="5"/>
      <c r="AM40" s="5"/>
      <c r="AN40" s="5"/>
      <c r="AO40" s="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</row>
    <row r="41" spans="1:55" thickBot="1" x14ac:dyDescent="0.25">
      <c r="A41" s="1">
        <v>38</v>
      </c>
      <c r="C41" s="117" t="s">
        <v>290</v>
      </c>
      <c r="D41" s="117" t="s">
        <v>62</v>
      </c>
      <c r="E41" s="5">
        <f t="shared" si="0"/>
        <v>14.48</v>
      </c>
      <c r="F41" s="5">
        <f t="shared" si="1"/>
        <v>14.48</v>
      </c>
      <c r="G41" s="5">
        <f t="shared" si="2"/>
        <v>0.33333333333333331</v>
      </c>
      <c r="H41" s="2">
        <v>1</v>
      </c>
      <c r="I41" s="11">
        <v>0</v>
      </c>
      <c r="J41" s="2">
        <v>1</v>
      </c>
      <c r="K41" s="2">
        <v>3</v>
      </c>
      <c r="L41" s="2">
        <v>0</v>
      </c>
      <c r="M41" s="2">
        <v>1</v>
      </c>
      <c r="N41" s="2">
        <v>0</v>
      </c>
      <c r="R41" s="17"/>
      <c r="S41" s="5"/>
      <c r="Z41" s="2">
        <v>14.48</v>
      </c>
      <c r="AA41" s="2"/>
    </row>
    <row r="42" spans="1:55" thickBot="1" x14ac:dyDescent="0.25">
      <c r="A42" s="1">
        <v>39</v>
      </c>
      <c r="C42" s="117" t="s">
        <v>90</v>
      </c>
      <c r="D42" s="117" t="s">
        <v>66</v>
      </c>
      <c r="E42" s="5">
        <f t="shared" si="0"/>
        <v>14.40875</v>
      </c>
      <c r="F42" s="5">
        <f t="shared" si="1"/>
        <v>12.40875</v>
      </c>
      <c r="G42" s="5">
        <f t="shared" si="2"/>
        <v>0.39393939393939392</v>
      </c>
      <c r="H42" s="2">
        <v>8</v>
      </c>
      <c r="I42" s="11">
        <v>2</v>
      </c>
      <c r="J42" s="2">
        <v>6</v>
      </c>
      <c r="K42" s="2">
        <v>33</v>
      </c>
      <c r="L42" s="2">
        <v>90</v>
      </c>
      <c r="M42" s="2">
        <v>13</v>
      </c>
      <c r="N42" s="2">
        <v>0</v>
      </c>
      <c r="O42" s="97">
        <v>10.57</v>
      </c>
      <c r="P42" s="5">
        <v>14.34</v>
      </c>
      <c r="Q42" s="5"/>
      <c r="R42" s="5"/>
      <c r="S42" s="5"/>
      <c r="T42" s="97">
        <v>14.13</v>
      </c>
      <c r="U42" s="5">
        <v>11.82</v>
      </c>
      <c r="V42" s="5">
        <v>11.54</v>
      </c>
      <c r="W42" s="5">
        <v>12.34</v>
      </c>
      <c r="X42" s="5">
        <v>11</v>
      </c>
      <c r="Y42" s="5"/>
      <c r="Z42" s="97"/>
      <c r="AA42" s="5">
        <v>13.53</v>
      </c>
      <c r="AB42" s="97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55" thickBot="1" x14ac:dyDescent="0.25">
      <c r="A43" s="1">
        <v>40</v>
      </c>
      <c r="C43" s="117" t="s">
        <v>223</v>
      </c>
      <c r="D43" s="117" t="s">
        <v>66</v>
      </c>
      <c r="E43" s="5">
        <f t="shared" si="0"/>
        <v>14.146000000000001</v>
      </c>
      <c r="F43" s="5">
        <f t="shared" si="1"/>
        <v>14.146000000000001</v>
      </c>
      <c r="G43" s="5">
        <f t="shared" si="2"/>
        <v>0.35714285714285715</v>
      </c>
      <c r="H43" s="2">
        <v>10</v>
      </c>
      <c r="I43" s="11">
        <v>0</v>
      </c>
      <c r="J43" s="2">
        <v>10</v>
      </c>
      <c r="K43" s="2">
        <v>42</v>
      </c>
      <c r="L43" s="2">
        <v>58</v>
      </c>
      <c r="M43" s="2">
        <v>15</v>
      </c>
      <c r="N43" s="2">
        <v>0</v>
      </c>
      <c r="O43" s="17"/>
      <c r="P43" s="5"/>
      <c r="Q43" s="5">
        <v>13.62</v>
      </c>
      <c r="R43" s="5">
        <v>13.28</v>
      </c>
      <c r="S43" s="5">
        <v>13.5</v>
      </c>
      <c r="T43" s="5">
        <v>13.53</v>
      </c>
      <c r="U43" s="5">
        <v>15.88</v>
      </c>
      <c r="V43" s="5">
        <v>13.45</v>
      </c>
      <c r="W43" s="5">
        <v>14.06</v>
      </c>
      <c r="X43" s="5">
        <v>14.69</v>
      </c>
      <c r="Y43" s="5">
        <v>15.88</v>
      </c>
      <c r="Z43" s="97"/>
      <c r="AA43" s="5">
        <v>13.57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1:55" thickBot="1" x14ac:dyDescent="0.25">
      <c r="A44" s="1">
        <v>41</v>
      </c>
      <c r="C44" s="117" t="s">
        <v>296</v>
      </c>
      <c r="D44" s="117" t="s">
        <v>62</v>
      </c>
      <c r="E44" s="5">
        <f t="shared" si="0"/>
        <v>14.06</v>
      </c>
      <c r="F44" s="5">
        <f t="shared" si="1"/>
        <v>13.06</v>
      </c>
      <c r="G44" s="5">
        <f t="shared" si="2"/>
        <v>0.4</v>
      </c>
      <c r="H44" s="2">
        <v>1</v>
      </c>
      <c r="I44" s="11">
        <v>1</v>
      </c>
      <c r="J44" s="2">
        <v>0</v>
      </c>
      <c r="K44" s="2">
        <v>5</v>
      </c>
      <c r="L44" s="2">
        <v>32</v>
      </c>
      <c r="M44" s="2">
        <v>2</v>
      </c>
      <c r="N44" s="2">
        <v>0</v>
      </c>
      <c r="O44" s="5"/>
      <c r="P44" s="5"/>
      <c r="Q44" s="5"/>
      <c r="R44" s="5"/>
      <c r="S44" s="5"/>
      <c r="T44" s="5"/>
      <c r="U44" s="5"/>
      <c r="V44" s="5"/>
      <c r="W44" s="5"/>
      <c r="X44" s="17"/>
      <c r="Y44" s="5"/>
      <c r="Z44" s="5"/>
      <c r="AA44" s="97">
        <v>13.06</v>
      </c>
      <c r="AB44" s="5"/>
      <c r="AC44" s="97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</row>
    <row r="45" spans="1:55" thickBot="1" x14ac:dyDescent="0.25">
      <c r="A45" s="1">
        <v>42</v>
      </c>
      <c r="B45" s="2" t="s">
        <v>0</v>
      </c>
      <c r="C45" s="117" t="s">
        <v>105</v>
      </c>
      <c r="D45" s="110" t="s">
        <v>101</v>
      </c>
      <c r="E45" s="5">
        <f t="shared" si="0"/>
        <v>13.453333333333333</v>
      </c>
      <c r="F45" s="5">
        <f t="shared" si="1"/>
        <v>13.453333333333333</v>
      </c>
      <c r="G45" s="5">
        <f t="shared" si="2"/>
        <v>0.23076923076923078</v>
      </c>
      <c r="H45" s="2">
        <v>3</v>
      </c>
      <c r="I45" s="11">
        <v>0</v>
      </c>
      <c r="J45" s="2">
        <v>3</v>
      </c>
      <c r="K45" s="2">
        <v>13</v>
      </c>
      <c r="L45" s="2">
        <v>64</v>
      </c>
      <c r="M45" s="2">
        <v>3</v>
      </c>
      <c r="N45" s="2">
        <v>0</v>
      </c>
      <c r="O45" s="5">
        <v>12.43</v>
      </c>
      <c r="P45" s="5">
        <v>12.69</v>
      </c>
      <c r="Q45" s="17"/>
      <c r="R45" s="5">
        <v>15.24</v>
      </c>
      <c r="S45" s="5"/>
      <c r="T45" s="5"/>
      <c r="U45" s="17"/>
      <c r="V45" s="17"/>
      <c r="W45" s="5"/>
      <c r="X45" s="17"/>
      <c r="Y45" s="5"/>
      <c r="Z45" s="5"/>
      <c r="AA45" s="97"/>
      <c r="AB45" s="5"/>
      <c r="AC45" s="5"/>
      <c r="AD45" s="17"/>
      <c r="AE45" s="5"/>
      <c r="AF45" s="17"/>
      <c r="AG45" s="5"/>
      <c r="AH45" s="5"/>
      <c r="AI45" s="5"/>
      <c r="AJ45" s="5"/>
      <c r="AK45" s="5"/>
      <c r="AL45" s="5"/>
      <c r="AM45" s="5"/>
      <c r="AN45" s="5"/>
      <c r="AO45" s="5"/>
      <c r="AP45" s="34"/>
    </row>
    <row r="46" spans="1:55" thickBot="1" x14ac:dyDescent="0.25">
      <c r="A46" s="1">
        <v>43</v>
      </c>
      <c r="B46" s="2" t="s">
        <v>0</v>
      </c>
      <c r="C46" s="117" t="s">
        <v>82</v>
      </c>
      <c r="D46" s="117" t="s">
        <v>64</v>
      </c>
      <c r="E46" s="5">
        <f t="shared" si="0"/>
        <v>13.39</v>
      </c>
      <c r="F46" s="5">
        <f t="shared" si="1"/>
        <v>13.39</v>
      </c>
      <c r="G46" s="5">
        <f t="shared" si="2"/>
        <v>0.375</v>
      </c>
      <c r="H46" s="2">
        <v>2</v>
      </c>
      <c r="I46" s="11">
        <v>0</v>
      </c>
      <c r="J46" s="2">
        <v>2</v>
      </c>
      <c r="K46" s="2">
        <v>8</v>
      </c>
      <c r="L46" s="2">
        <v>81</v>
      </c>
      <c r="M46" s="2">
        <v>3</v>
      </c>
      <c r="N46" s="2">
        <v>0</v>
      </c>
      <c r="O46" s="5">
        <v>12.25</v>
      </c>
      <c r="P46" s="5">
        <v>14.53</v>
      </c>
      <c r="Q46" s="97"/>
      <c r="R46" s="94"/>
      <c r="S46" s="17"/>
      <c r="T46" s="5"/>
      <c r="U46" s="96"/>
      <c r="V46" s="20"/>
      <c r="W46" s="97"/>
      <c r="X46" s="5"/>
      <c r="Y46" s="97"/>
      <c r="Z46" s="97"/>
      <c r="AA46" s="17"/>
      <c r="AB46" s="5"/>
      <c r="AC46" s="97"/>
      <c r="AD46" s="5"/>
      <c r="AE46" s="17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</row>
    <row r="47" spans="1:55" thickBot="1" x14ac:dyDescent="0.25">
      <c r="A47" s="1">
        <v>44</v>
      </c>
      <c r="C47" s="116" t="s">
        <v>224</v>
      </c>
      <c r="D47" s="117" t="s">
        <v>66</v>
      </c>
      <c r="E47" s="5">
        <f t="shared" si="0"/>
        <v>13.03</v>
      </c>
      <c r="F47" s="5">
        <f t="shared" si="1"/>
        <v>13.03</v>
      </c>
      <c r="G47" s="5">
        <f t="shared" si="2"/>
        <v>0.33333333333333331</v>
      </c>
      <c r="H47" s="2">
        <v>1</v>
      </c>
      <c r="I47" s="11">
        <v>0</v>
      </c>
      <c r="J47" s="33">
        <v>1</v>
      </c>
      <c r="K47" s="33">
        <v>3</v>
      </c>
      <c r="L47" s="33">
        <v>0</v>
      </c>
      <c r="M47" s="33">
        <v>1</v>
      </c>
      <c r="N47" s="33">
        <v>0</v>
      </c>
      <c r="O47" s="5"/>
      <c r="P47" s="5"/>
      <c r="Q47" s="17"/>
      <c r="R47" s="5">
        <v>13.03</v>
      </c>
      <c r="S47" s="22"/>
      <c r="T47" s="22"/>
      <c r="U47" s="17"/>
      <c r="V47" s="17"/>
      <c r="W47" s="17"/>
      <c r="X47" s="17"/>
      <c r="Y47" s="17"/>
      <c r="Z47" s="17"/>
      <c r="AA47" s="5"/>
      <c r="AB47" s="97"/>
      <c r="AC47" s="5"/>
      <c r="AD47" s="17"/>
      <c r="AE47" s="17"/>
      <c r="AF47" s="17"/>
      <c r="AG47" s="5"/>
      <c r="AH47" s="5"/>
      <c r="AI47" s="5"/>
      <c r="AJ47" s="17"/>
      <c r="AK47" s="5"/>
      <c r="AL47" s="5"/>
      <c r="AM47" s="5"/>
      <c r="AN47" s="5"/>
      <c r="AO47" s="5"/>
      <c r="AP47" s="34"/>
    </row>
    <row r="48" spans="1:55" thickBot="1" x14ac:dyDescent="0.25">
      <c r="A48" s="1">
        <v>45</v>
      </c>
      <c r="B48" s="2" t="s">
        <v>0</v>
      </c>
      <c r="C48" s="117" t="s">
        <v>103</v>
      </c>
      <c r="D48" s="117" t="s">
        <v>101</v>
      </c>
      <c r="E48" s="5">
        <f t="shared" si="0"/>
        <v>12.89111111111111</v>
      </c>
      <c r="F48" s="5">
        <f t="shared" si="1"/>
        <v>11.89111111111111</v>
      </c>
      <c r="G48" s="5">
        <f t="shared" si="2"/>
        <v>9.0909090909090912E-2</v>
      </c>
      <c r="H48" s="2">
        <v>9</v>
      </c>
      <c r="I48" s="11">
        <v>1</v>
      </c>
      <c r="J48" s="2">
        <v>8</v>
      </c>
      <c r="K48" s="2">
        <v>33</v>
      </c>
      <c r="L48" s="2">
        <v>85</v>
      </c>
      <c r="M48" s="2">
        <v>3</v>
      </c>
      <c r="N48" s="2">
        <v>0</v>
      </c>
      <c r="O48" s="2">
        <v>13.49</v>
      </c>
      <c r="P48" s="2">
        <v>12.11</v>
      </c>
      <c r="Q48" s="96">
        <v>9.39</v>
      </c>
      <c r="S48" s="2">
        <v>12.85</v>
      </c>
      <c r="W48" s="2">
        <v>10.66</v>
      </c>
      <c r="X48" s="6">
        <v>13.05</v>
      </c>
      <c r="Y48" s="6">
        <v>12.8</v>
      </c>
      <c r="Z48" s="2">
        <v>11.11</v>
      </c>
      <c r="AA48" s="2">
        <v>11.56</v>
      </c>
    </row>
    <row r="49" spans="1:55" thickBot="1" x14ac:dyDescent="0.25">
      <c r="A49" s="1">
        <v>46</v>
      </c>
      <c r="C49" s="117" t="s">
        <v>183</v>
      </c>
      <c r="D49" s="117" t="s">
        <v>65</v>
      </c>
      <c r="E49" s="5">
        <f t="shared" si="0"/>
        <v>11.961666666666666</v>
      </c>
      <c r="F49" s="5">
        <f t="shared" si="1"/>
        <v>10.961666666666666</v>
      </c>
      <c r="G49" s="5">
        <f t="shared" si="2"/>
        <v>9.5238095238095233E-2</v>
      </c>
      <c r="H49" s="2">
        <v>6</v>
      </c>
      <c r="I49" s="11">
        <v>1</v>
      </c>
      <c r="J49" s="2">
        <v>5</v>
      </c>
      <c r="K49" s="2">
        <v>21</v>
      </c>
      <c r="L49" s="2">
        <v>28</v>
      </c>
      <c r="M49" s="2">
        <v>2</v>
      </c>
      <c r="N49" s="2">
        <v>0</v>
      </c>
      <c r="P49" s="2">
        <v>10.38</v>
      </c>
      <c r="Q49" s="2">
        <v>12.35</v>
      </c>
      <c r="S49" s="18"/>
      <c r="T49" s="6"/>
      <c r="V49" s="6">
        <v>10.41</v>
      </c>
      <c r="W49" s="18"/>
      <c r="X49" s="96">
        <v>10.31</v>
      </c>
      <c r="Y49" s="2">
        <v>10.26</v>
      </c>
      <c r="Z49" s="2">
        <v>12.06</v>
      </c>
      <c r="AA49" s="96"/>
    </row>
    <row r="50" spans="1:55" thickBot="1" x14ac:dyDescent="0.25">
      <c r="A50" s="1">
        <v>47</v>
      </c>
      <c r="B50" s="5"/>
      <c r="C50" s="117" t="s">
        <v>211</v>
      </c>
      <c r="D50" s="117" t="s">
        <v>62</v>
      </c>
      <c r="E50" s="5">
        <f t="shared" si="0"/>
        <v>11.34</v>
      </c>
      <c r="F50" s="5">
        <f t="shared" si="1"/>
        <v>11.34</v>
      </c>
      <c r="G50" s="5">
        <f t="shared" si="2"/>
        <v>0</v>
      </c>
      <c r="H50" s="2">
        <v>1</v>
      </c>
      <c r="I50" s="11">
        <v>0</v>
      </c>
      <c r="J50" s="2">
        <v>1</v>
      </c>
      <c r="K50" s="2">
        <v>3</v>
      </c>
      <c r="L50" s="2">
        <v>0</v>
      </c>
      <c r="M50" s="2">
        <v>0</v>
      </c>
      <c r="N50" s="2">
        <v>0</v>
      </c>
      <c r="O50" s="5"/>
      <c r="P50" s="17"/>
      <c r="Q50" s="5">
        <v>11.34</v>
      </c>
      <c r="R50" s="5"/>
      <c r="S50" s="5"/>
      <c r="T50" s="17"/>
      <c r="U50" s="97"/>
      <c r="V50" s="5"/>
      <c r="W50" s="5"/>
      <c r="X50" s="5"/>
      <c r="Y50" s="17"/>
      <c r="Z50" s="5"/>
      <c r="AA50" s="5"/>
      <c r="AB50" s="5"/>
      <c r="AC50" s="97"/>
      <c r="AD50" s="5"/>
      <c r="AE50" s="5"/>
      <c r="AF50" s="5"/>
      <c r="AG50" s="5"/>
      <c r="AH50" s="21"/>
      <c r="AI50" s="19"/>
      <c r="AJ50" s="17"/>
      <c r="AK50" s="5"/>
      <c r="AL50" s="5"/>
      <c r="AM50" s="5"/>
      <c r="AN50" s="5"/>
      <c r="AO50" s="5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thickBot="1" x14ac:dyDescent="0.25">
      <c r="A51" s="1">
        <v>48</v>
      </c>
      <c r="C51" s="117" t="s">
        <v>225</v>
      </c>
      <c r="D51" s="117" t="s">
        <v>66</v>
      </c>
      <c r="E51" s="5">
        <f t="shared" si="0"/>
        <v>8.99</v>
      </c>
      <c r="F51" s="5">
        <f t="shared" si="1"/>
        <v>8.99</v>
      </c>
      <c r="G51" s="5">
        <f t="shared" si="2"/>
        <v>0</v>
      </c>
      <c r="H51" s="2">
        <v>1</v>
      </c>
      <c r="I51" s="11">
        <v>0</v>
      </c>
      <c r="J51" s="2">
        <v>1</v>
      </c>
      <c r="K51" s="2">
        <v>3</v>
      </c>
      <c r="L51" s="2">
        <v>0</v>
      </c>
      <c r="M51" s="2">
        <v>0</v>
      </c>
      <c r="N51" s="2">
        <v>0</v>
      </c>
      <c r="R51" s="2">
        <v>8.99</v>
      </c>
      <c r="AA51" s="96"/>
    </row>
    <row r="52" spans="1:55" thickBot="1" x14ac:dyDescent="0.25">
      <c r="A52" s="1">
        <v>49</v>
      </c>
      <c r="C52" s="117"/>
      <c r="D52" s="116"/>
      <c r="E52" s="5" t="e">
        <f t="shared" ref="E52:E54" si="3">(F52)+I52</f>
        <v>#DIV/0!</v>
      </c>
      <c r="F52" s="5" t="e">
        <f t="shared" ref="F52:F54" si="4">SUM(O52:AO52)/H52</f>
        <v>#DIV/0!</v>
      </c>
      <c r="G52" s="5" t="e">
        <f t="shared" ref="G52:G54" si="5">(M52/K52)</f>
        <v>#DIV/0!</v>
      </c>
      <c r="I52" s="11"/>
      <c r="U52" s="6"/>
      <c r="AA52" s="2"/>
      <c r="AB52" s="96"/>
    </row>
    <row r="53" spans="1:55" thickBot="1" x14ac:dyDescent="0.25">
      <c r="A53" s="1">
        <v>50</v>
      </c>
      <c r="C53" s="117"/>
      <c r="D53" s="117"/>
      <c r="E53" s="5" t="e">
        <f t="shared" si="3"/>
        <v>#DIV/0!</v>
      </c>
      <c r="F53" s="5" t="e">
        <f t="shared" si="4"/>
        <v>#DIV/0!</v>
      </c>
      <c r="G53" s="5" t="e">
        <f t="shared" si="5"/>
        <v>#DIV/0!</v>
      </c>
      <c r="I53" s="11"/>
      <c r="V53" s="6"/>
      <c r="AA53" s="2"/>
    </row>
    <row r="54" spans="1:55" thickBot="1" x14ac:dyDescent="0.25">
      <c r="A54" s="1">
        <v>51</v>
      </c>
      <c r="C54" s="117"/>
      <c r="D54" s="117"/>
      <c r="E54" s="5" t="e">
        <f t="shared" si="3"/>
        <v>#DIV/0!</v>
      </c>
      <c r="F54" s="5" t="e">
        <f t="shared" si="4"/>
        <v>#DIV/0!</v>
      </c>
      <c r="G54" s="5" t="e">
        <f t="shared" si="5"/>
        <v>#DIV/0!</v>
      </c>
      <c r="I54" s="11"/>
      <c r="R54" s="17"/>
      <c r="S54" s="5"/>
      <c r="T54" s="5"/>
      <c r="U54" s="5"/>
      <c r="V54" s="5"/>
      <c r="W54" s="5"/>
      <c r="X54" s="5"/>
      <c r="Y54" s="17"/>
      <c r="Z54" s="5"/>
      <c r="AA54" s="5"/>
      <c r="AB54" s="97"/>
      <c r="AC54" s="17"/>
      <c r="AD54" s="5"/>
      <c r="AE54" s="5"/>
      <c r="AF54" s="5"/>
      <c r="AG54" s="17"/>
      <c r="AH54" s="17"/>
      <c r="AI54" s="5"/>
      <c r="AJ54" s="17"/>
      <c r="AK54" s="5"/>
      <c r="AL54" s="5"/>
      <c r="AM54" s="5"/>
      <c r="AN54" s="5"/>
      <c r="AO54" s="5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55" thickBot="1" x14ac:dyDescent="0.25">
      <c r="A55" s="1">
        <v>52</v>
      </c>
      <c r="C55" s="32"/>
      <c r="D55" s="32"/>
      <c r="E55" s="5" t="e">
        <f t="shared" ref="E55:E68" si="6">(F55)+I55</f>
        <v>#DIV/0!</v>
      </c>
      <c r="F55" s="5" t="e">
        <f t="shared" ref="F55:F68" si="7">SUM(O55:AO55)/H55</f>
        <v>#DIV/0!</v>
      </c>
      <c r="G55" s="5" t="e">
        <f t="shared" ref="G55:G68" si="8">(M55/K55)</f>
        <v>#DIV/0!</v>
      </c>
      <c r="H55" s="2">
        <f t="shared" ref="H55:H68" si="9">+COUNTA(O55:AO55)</f>
        <v>0</v>
      </c>
      <c r="I55" s="11">
        <f t="shared" ref="I55:I68" si="10">COUNTA(O55:AV55)-J55</f>
        <v>0</v>
      </c>
      <c r="AA55" s="2"/>
    </row>
    <row r="56" spans="1:55" thickBot="1" x14ac:dyDescent="0.25">
      <c r="A56" s="1">
        <v>53</v>
      </c>
      <c r="C56" s="32"/>
      <c r="D56" s="32"/>
      <c r="E56" s="5" t="e">
        <f t="shared" si="6"/>
        <v>#DIV/0!</v>
      </c>
      <c r="F56" s="5" t="e">
        <f t="shared" si="7"/>
        <v>#DIV/0!</v>
      </c>
      <c r="G56" s="5" t="e">
        <f t="shared" si="8"/>
        <v>#DIV/0!</v>
      </c>
      <c r="H56" s="2">
        <f t="shared" si="9"/>
        <v>0</v>
      </c>
      <c r="I56" s="11">
        <f t="shared" si="10"/>
        <v>0</v>
      </c>
      <c r="AA56" s="2"/>
    </row>
    <row r="57" spans="1:55" thickBot="1" x14ac:dyDescent="0.25">
      <c r="A57" s="1">
        <v>54</v>
      </c>
      <c r="C57" s="32"/>
      <c r="D57" s="32"/>
      <c r="E57" s="5" t="e">
        <f t="shared" si="6"/>
        <v>#DIV/0!</v>
      </c>
      <c r="F57" s="5" t="e">
        <f t="shared" si="7"/>
        <v>#DIV/0!</v>
      </c>
      <c r="G57" s="5" t="e">
        <f t="shared" si="8"/>
        <v>#DIV/0!</v>
      </c>
      <c r="H57" s="2">
        <f t="shared" si="9"/>
        <v>0</v>
      </c>
      <c r="I57" s="11">
        <f t="shared" si="10"/>
        <v>0</v>
      </c>
      <c r="AA57" s="2"/>
    </row>
    <row r="58" spans="1:55" thickBot="1" x14ac:dyDescent="0.25">
      <c r="A58" s="1">
        <v>55</v>
      </c>
      <c r="C58" s="32"/>
      <c r="D58" s="32"/>
      <c r="E58" s="5" t="e">
        <f t="shared" si="6"/>
        <v>#DIV/0!</v>
      </c>
      <c r="F58" s="5" t="e">
        <f t="shared" si="7"/>
        <v>#DIV/0!</v>
      </c>
      <c r="G58" s="5" t="e">
        <f t="shared" si="8"/>
        <v>#DIV/0!</v>
      </c>
      <c r="H58" s="2">
        <f t="shared" si="9"/>
        <v>0</v>
      </c>
      <c r="I58" s="11">
        <f t="shared" si="10"/>
        <v>0</v>
      </c>
      <c r="AA58" s="2"/>
    </row>
    <row r="59" spans="1:55" thickBot="1" x14ac:dyDescent="0.25">
      <c r="A59" s="1">
        <v>56</v>
      </c>
      <c r="C59" s="32"/>
      <c r="D59" s="32"/>
      <c r="E59" s="5" t="e">
        <f t="shared" si="6"/>
        <v>#DIV/0!</v>
      </c>
      <c r="F59" s="5" t="e">
        <f t="shared" si="7"/>
        <v>#DIV/0!</v>
      </c>
      <c r="G59" s="5" t="e">
        <f t="shared" si="8"/>
        <v>#DIV/0!</v>
      </c>
      <c r="H59" s="2">
        <f t="shared" si="9"/>
        <v>0</v>
      </c>
      <c r="I59" s="11">
        <f t="shared" si="10"/>
        <v>0</v>
      </c>
      <c r="AA59" s="2"/>
    </row>
    <row r="60" spans="1:55" thickBot="1" x14ac:dyDescent="0.25">
      <c r="A60" s="1">
        <v>57</v>
      </c>
      <c r="C60" s="32"/>
      <c r="D60" s="32"/>
      <c r="E60" s="5" t="e">
        <f t="shared" si="6"/>
        <v>#DIV/0!</v>
      </c>
      <c r="F60" s="5" t="e">
        <f t="shared" si="7"/>
        <v>#DIV/0!</v>
      </c>
      <c r="G60" s="5" t="e">
        <f t="shared" si="8"/>
        <v>#DIV/0!</v>
      </c>
      <c r="H60" s="2">
        <f t="shared" si="9"/>
        <v>0</v>
      </c>
      <c r="I60" s="11">
        <f t="shared" si="10"/>
        <v>0</v>
      </c>
      <c r="AA60" s="2"/>
    </row>
    <row r="61" spans="1:55" thickBot="1" x14ac:dyDescent="0.25">
      <c r="A61" s="1">
        <v>58</v>
      </c>
      <c r="C61" s="32"/>
      <c r="D61" s="32"/>
      <c r="E61" s="5" t="e">
        <f t="shared" si="6"/>
        <v>#DIV/0!</v>
      </c>
      <c r="F61" s="5" t="e">
        <f t="shared" si="7"/>
        <v>#DIV/0!</v>
      </c>
      <c r="G61" s="5" t="e">
        <f t="shared" si="8"/>
        <v>#DIV/0!</v>
      </c>
      <c r="H61" s="2">
        <f t="shared" si="9"/>
        <v>0</v>
      </c>
      <c r="I61" s="11">
        <f t="shared" si="10"/>
        <v>0</v>
      </c>
      <c r="AA61" s="2"/>
    </row>
    <row r="62" spans="1:55" thickBot="1" x14ac:dyDescent="0.25">
      <c r="A62" s="1">
        <v>59</v>
      </c>
      <c r="C62" s="32"/>
      <c r="D62" s="32"/>
      <c r="E62" s="5" t="e">
        <f t="shared" si="6"/>
        <v>#DIV/0!</v>
      </c>
      <c r="F62" s="5" t="e">
        <f t="shared" si="7"/>
        <v>#DIV/0!</v>
      </c>
      <c r="G62" s="5" t="e">
        <f t="shared" si="8"/>
        <v>#DIV/0!</v>
      </c>
      <c r="H62" s="2">
        <f t="shared" si="9"/>
        <v>0</v>
      </c>
      <c r="I62" s="11">
        <f t="shared" si="10"/>
        <v>0</v>
      </c>
      <c r="AA62" s="2"/>
    </row>
    <row r="63" spans="1:55" thickBot="1" x14ac:dyDescent="0.25">
      <c r="A63" s="1">
        <v>60</v>
      </c>
      <c r="C63" s="32"/>
      <c r="D63" s="32"/>
      <c r="E63" s="5" t="e">
        <f t="shared" si="6"/>
        <v>#DIV/0!</v>
      </c>
      <c r="F63" s="5" t="e">
        <f t="shared" si="7"/>
        <v>#DIV/0!</v>
      </c>
      <c r="G63" s="5" t="e">
        <f t="shared" si="8"/>
        <v>#DIV/0!</v>
      </c>
      <c r="H63" s="2">
        <f t="shared" si="9"/>
        <v>0</v>
      </c>
      <c r="I63" s="11">
        <f t="shared" si="10"/>
        <v>0</v>
      </c>
      <c r="AA63" s="2"/>
    </row>
    <row r="64" spans="1:55" thickBot="1" x14ac:dyDescent="0.25">
      <c r="A64" s="1">
        <v>61</v>
      </c>
      <c r="C64" s="32"/>
      <c r="D64" s="32"/>
      <c r="E64" s="5" t="e">
        <f t="shared" si="6"/>
        <v>#DIV/0!</v>
      </c>
      <c r="F64" s="5" t="e">
        <f t="shared" si="7"/>
        <v>#DIV/0!</v>
      </c>
      <c r="G64" s="5" t="e">
        <f t="shared" si="8"/>
        <v>#DIV/0!</v>
      </c>
      <c r="H64" s="2">
        <f t="shared" si="9"/>
        <v>0</v>
      </c>
      <c r="I64" s="11">
        <f t="shared" si="10"/>
        <v>0</v>
      </c>
      <c r="AA64" s="2"/>
    </row>
    <row r="65" spans="1:27" thickBot="1" x14ac:dyDescent="0.25">
      <c r="A65" s="1">
        <v>62</v>
      </c>
      <c r="C65" s="32"/>
      <c r="D65" s="32"/>
      <c r="E65" s="5" t="e">
        <f t="shared" si="6"/>
        <v>#DIV/0!</v>
      </c>
      <c r="F65" s="5" t="e">
        <f t="shared" si="7"/>
        <v>#DIV/0!</v>
      </c>
      <c r="G65" s="5" t="e">
        <f t="shared" si="8"/>
        <v>#DIV/0!</v>
      </c>
      <c r="H65" s="2">
        <f t="shared" si="9"/>
        <v>0</v>
      </c>
      <c r="I65" s="11">
        <f t="shared" si="10"/>
        <v>0</v>
      </c>
      <c r="AA65" s="2"/>
    </row>
    <row r="66" spans="1:27" thickBot="1" x14ac:dyDescent="0.25">
      <c r="A66" s="1">
        <v>63</v>
      </c>
      <c r="C66" s="32"/>
      <c r="D66" s="32"/>
      <c r="E66" s="5" t="e">
        <f t="shared" si="6"/>
        <v>#DIV/0!</v>
      </c>
      <c r="F66" s="5" t="e">
        <f t="shared" si="7"/>
        <v>#DIV/0!</v>
      </c>
      <c r="G66" s="5" t="e">
        <f t="shared" si="8"/>
        <v>#DIV/0!</v>
      </c>
      <c r="H66" s="2">
        <f t="shared" si="9"/>
        <v>0</v>
      </c>
      <c r="I66" s="11">
        <f t="shared" si="10"/>
        <v>0</v>
      </c>
      <c r="AA66" s="2"/>
    </row>
    <row r="67" spans="1:27" thickBot="1" x14ac:dyDescent="0.25">
      <c r="A67" s="1">
        <v>64</v>
      </c>
      <c r="C67" s="32"/>
      <c r="D67" s="32"/>
      <c r="E67" s="5" t="e">
        <f t="shared" si="6"/>
        <v>#DIV/0!</v>
      </c>
      <c r="F67" s="5" t="e">
        <f t="shared" si="7"/>
        <v>#DIV/0!</v>
      </c>
      <c r="G67" s="5" t="e">
        <f t="shared" si="8"/>
        <v>#DIV/0!</v>
      </c>
      <c r="H67" s="2">
        <f t="shared" si="9"/>
        <v>0</v>
      </c>
      <c r="I67" s="11">
        <f t="shared" si="10"/>
        <v>0</v>
      </c>
      <c r="AA67" s="2"/>
    </row>
    <row r="68" spans="1:27" thickBot="1" x14ac:dyDescent="0.25">
      <c r="A68" s="1">
        <v>65</v>
      </c>
      <c r="C68" s="32"/>
      <c r="D68" s="32"/>
      <c r="E68" s="5" t="e">
        <f t="shared" si="6"/>
        <v>#DIV/0!</v>
      </c>
      <c r="F68" s="5" t="e">
        <f t="shared" si="7"/>
        <v>#DIV/0!</v>
      </c>
      <c r="G68" s="5" t="e">
        <f t="shared" si="8"/>
        <v>#DIV/0!</v>
      </c>
      <c r="H68" s="2">
        <f t="shared" si="9"/>
        <v>0</v>
      </c>
      <c r="I68" s="11">
        <f t="shared" si="10"/>
        <v>0</v>
      </c>
      <c r="AA68" s="2"/>
    </row>
    <row r="69" spans="1:27" thickBot="1" x14ac:dyDescent="0.25">
      <c r="A69" s="1">
        <v>66</v>
      </c>
      <c r="C69" s="32"/>
      <c r="D69" s="32"/>
      <c r="E69" s="5" t="e">
        <f t="shared" ref="E69:E88" si="11">(F69)+I69</f>
        <v>#DIV/0!</v>
      </c>
      <c r="F69" s="5" t="e">
        <f t="shared" ref="F69:F99" si="12">SUM(O69:AO69)/H69</f>
        <v>#DIV/0!</v>
      </c>
      <c r="G69" s="5" t="e">
        <f t="shared" ref="G69:G89" si="13">(M69/K69)</f>
        <v>#DIV/0!</v>
      </c>
      <c r="H69" s="2">
        <f t="shared" ref="H69:H79" si="14">+COUNTA(O69:AO69)</f>
        <v>0</v>
      </c>
      <c r="I69" s="11">
        <f t="shared" ref="I69:I88" si="15">COUNTA(O69:AV69)-J69</f>
        <v>0</v>
      </c>
      <c r="AA69" s="2"/>
    </row>
    <row r="70" spans="1:27" thickBot="1" x14ac:dyDescent="0.25">
      <c r="A70" s="1">
        <v>67</v>
      </c>
      <c r="C70" s="32"/>
      <c r="D70" s="32"/>
      <c r="E70" s="5" t="e">
        <f t="shared" si="11"/>
        <v>#DIV/0!</v>
      </c>
      <c r="F70" s="5" t="e">
        <f t="shared" si="12"/>
        <v>#DIV/0!</v>
      </c>
      <c r="G70" s="5" t="e">
        <f t="shared" si="13"/>
        <v>#DIV/0!</v>
      </c>
      <c r="H70" s="2">
        <f t="shared" si="14"/>
        <v>0</v>
      </c>
      <c r="I70" s="11">
        <f t="shared" si="15"/>
        <v>0</v>
      </c>
      <c r="AA70" s="2"/>
    </row>
    <row r="71" spans="1:27" thickBot="1" x14ac:dyDescent="0.25">
      <c r="A71" s="1">
        <v>68</v>
      </c>
      <c r="C71" s="32"/>
      <c r="D71" s="32"/>
      <c r="E71" s="5" t="e">
        <f t="shared" si="11"/>
        <v>#DIV/0!</v>
      </c>
      <c r="F71" s="5" t="e">
        <f t="shared" si="12"/>
        <v>#DIV/0!</v>
      </c>
      <c r="G71" s="5" t="e">
        <f t="shared" si="13"/>
        <v>#DIV/0!</v>
      </c>
      <c r="H71" s="2">
        <f t="shared" si="14"/>
        <v>0</v>
      </c>
      <c r="I71" s="11">
        <f t="shared" si="15"/>
        <v>0</v>
      </c>
      <c r="AA71" s="2"/>
    </row>
    <row r="72" spans="1:27" thickBot="1" x14ac:dyDescent="0.25">
      <c r="A72" s="1">
        <v>69</v>
      </c>
      <c r="C72" s="32"/>
      <c r="D72" s="32"/>
      <c r="E72" s="5" t="e">
        <f t="shared" si="11"/>
        <v>#DIV/0!</v>
      </c>
      <c r="F72" s="5" t="e">
        <f t="shared" si="12"/>
        <v>#DIV/0!</v>
      </c>
      <c r="G72" s="5" t="e">
        <f t="shared" si="13"/>
        <v>#DIV/0!</v>
      </c>
      <c r="H72" s="2">
        <f t="shared" si="14"/>
        <v>0</v>
      </c>
      <c r="I72" s="11">
        <f t="shared" si="15"/>
        <v>0</v>
      </c>
      <c r="AA72" s="2"/>
    </row>
    <row r="73" spans="1:27" thickBot="1" x14ac:dyDescent="0.25">
      <c r="A73" s="1">
        <v>70</v>
      </c>
      <c r="C73" s="32"/>
      <c r="D73" s="32"/>
      <c r="E73" s="5" t="e">
        <f t="shared" si="11"/>
        <v>#DIV/0!</v>
      </c>
      <c r="F73" s="5" t="e">
        <f t="shared" si="12"/>
        <v>#DIV/0!</v>
      </c>
      <c r="G73" s="5" t="e">
        <f t="shared" si="13"/>
        <v>#DIV/0!</v>
      </c>
      <c r="H73" s="2">
        <f t="shared" si="14"/>
        <v>0</v>
      </c>
      <c r="I73" s="11">
        <f t="shared" si="15"/>
        <v>0</v>
      </c>
      <c r="AA73" s="2"/>
    </row>
    <row r="74" spans="1:27" thickBot="1" x14ac:dyDescent="0.25">
      <c r="A74" s="1">
        <v>71</v>
      </c>
      <c r="C74" s="32"/>
      <c r="D74" s="32"/>
      <c r="E74" s="5" t="e">
        <f t="shared" si="11"/>
        <v>#DIV/0!</v>
      </c>
      <c r="F74" s="5" t="e">
        <f t="shared" si="12"/>
        <v>#DIV/0!</v>
      </c>
      <c r="G74" s="5" t="e">
        <f t="shared" si="13"/>
        <v>#DIV/0!</v>
      </c>
      <c r="H74" s="2">
        <f t="shared" si="14"/>
        <v>0</v>
      </c>
      <c r="I74" s="11">
        <f t="shared" si="15"/>
        <v>0</v>
      </c>
      <c r="AA74" s="2"/>
    </row>
    <row r="75" spans="1:27" thickBot="1" x14ac:dyDescent="0.25">
      <c r="A75" s="1">
        <v>72</v>
      </c>
      <c r="C75" s="32"/>
      <c r="D75" s="32"/>
      <c r="E75" s="5" t="e">
        <f t="shared" si="11"/>
        <v>#DIV/0!</v>
      </c>
      <c r="F75" s="5" t="e">
        <f t="shared" si="12"/>
        <v>#DIV/0!</v>
      </c>
      <c r="G75" s="5" t="e">
        <f t="shared" si="13"/>
        <v>#DIV/0!</v>
      </c>
      <c r="H75" s="2">
        <f t="shared" si="14"/>
        <v>0</v>
      </c>
      <c r="I75" s="11">
        <f t="shared" si="15"/>
        <v>0</v>
      </c>
      <c r="AA75" s="2"/>
    </row>
    <row r="76" spans="1:27" thickBot="1" x14ac:dyDescent="0.25">
      <c r="A76" s="1">
        <v>73</v>
      </c>
      <c r="C76" s="32"/>
      <c r="D76" s="32"/>
      <c r="E76" s="5" t="e">
        <f t="shared" si="11"/>
        <v>#DIV/0!</v>
      </c>
      <c r="F76" s="5" t="e">
        <f t="shared" si="12"/>
        <v>#DIV/0!</v>
      </c>
      <c r="G76" s="5" t="e">
        <f t="shared" si="13"/>
        <v>#DIV/0!</v>
      </c>
      <c r="H76" s="2">
        <f t="shared" si="14"/>
        <v>0</v>
      </c>
      <c r="I76" s="11">
        <f t="shared" si="15"/>
        <v>0</v>
      </c>
      <c r="AA76" s="2"/>
    </row>
    <row r="77" spans="1:27" thickBot="1" x14ac:dyDescent="0.25">
      <c r="A77" s="1">
        <v>74</v>
      </c>
      <c r="C77" s="32"/>
      <c r="D77" s="32"/>
      <c r="E77" s="5" t="e">
        <f t="shared" si="11"/>
        <v>#DIV/0!</v>
      </c>
      <c r="F77" s="5" t="e">
        <f t="shared" si="12"/>
        <v>#DIV/0!</v>
      </c>
      <c r="G77" s="5" t="e">
        <f t="shared" si="13"/>
        <v>#DIV/0!</v>
      </c>
      <c r="H77" s="2">
        <f t="shared" si="14"/>
        <v>0</v>
      </c>
      <c r="I77" s="11">
        <f t="shared" si="15"/>
        <v>0</v>
      </c>
      <c r="AA77" s="2"/>
    </row>
    <row r="78" spans="1:27" thickBot="1" x14ac:dyDescent="0.25">
      <c r="A78" s="1">
        <v>75</v>
      </c>
      <c r="C78" s="32"/>
      <c r="D78" s="32"/>
      <c r="E78" s="5" t="e">
        <f t="shared" si="11"/>
        <v>#DIV/0!</v>
      </c>
      <c r="F78" s="5" t="e">
        <f t="shared" si="12"/>
        <v>#DIV/0!</v>
      </c>
      <c r="G78" s="5" t="e">
        <f t="shared" si="13"/>
        <v>#DIV/0!</v>
      </c>
      <c r="H78" s="2">
        <f t="shared" si="14"/>
        <v>0</v>
      </c>
      <c r="I78" s="11">
        <f t="shared" si="15"/>
        <v>0</v>
      </c>
      <c r="AA78" s="2"/>
    </row>
    <row r="79" spans="1:27" thickBot="1" x14ac:dyDescent="0.25">
      <c r="A79" s="1">
        <v>76</v>
      </c>
      <c r="C79" s="32"/>
      <c r="D79" s="32"/>
      <c r="E79" s="5" t="e">
        <f t="shared" si="11"/>
        <v>#DIV/0!</v>
      </c>
      <c r="F79" s="5" t="e">
        <f t="shared" si="12"/>
        <v>#DIV/0!</v>
      </c>
      <c r="G79" s="5" t="e">
        <f t="shared" si="13"/>
        <v>#DIV/0!</v>
      </c>
      <c r="H79" s="2">
        <f t="shared" si="14"/>
        <v>0</v>
      </c>
      <c r="I79" s="11">
        <f t="shared" si="15"/>
        <v>0</v>
      </c>
      <c r="AA79" s="2"/>
    </row>
    <row r="80" spans="1:27" thickBot="1" x14ac:dyDescent="0.25">
      <c r="A80" s="1">
        <v>77</v>
      </c>
      <c r="C80" s="32"/>
      <c r="D80" s="32"/>
      <c r="E80" s="5" t="e">
        <f t="shared" si="11"/>
        <v>#DIV/0!</v>
      </c>
      <c r="F80" s="5" t="e">
        <f t="shared" si="12"/>
        <v>#DIV/0!</v>
      </c>
      <c r="G80" s="5" t="e">
        <f t="shared" si="13"/>
        <v>#DIV/0!</v>
      </c>
      <c r="H80" s="2">
        <f t="shared" ref="H80:H89" si="16">+COUNTA(O80:AO80)</f>
        <v>0</v>
      </c>
      <c r="I80" s="11">
        <f t="shared" si="15"/>
        <v>0</v>
      </c>
      <c r="AA80" s="2"/>
    </row>
    <row r="81" spans="1:27" thickBot="1" x14ac:dyDescent="0.25">
      <c r="A81" s="1">
        <v>78</v>
      </c>
      <c r="C81" s="32"/>
      <c r="D81" s="32"/>
      <c r="E81" s="5" t="e">
        <f t="shared" si="11"/>
        <v>#DIV/0!</v>
      </c>
      <c r="F81" s="5" t="e">
        <f t="shared" si="12"/>
        <v>#DIV/0!</v>
      </c>
      <c r="G81" s="5" t="e">
        <f t="shared" si="13"/>
        <v>#DIV/0!</v>
      </c>
      <c r="H81" s="2">
        <f t="shared" si="16"/>
        <v>0</v>
      </c>
      <c r="I81" s="11">
        <f t="shared" si="15"/>
        <v>0</v>
      </c>
      <c r="AA81" s="2"/>
    </row>
    <row r="82" spans="1:27" thickBot="1" x14ac:dyDescent="0.25">
      <c r="A82" s="1">
        <v>79</v>
      </c>
      <c r="C82" s="32"/>
      <c r="D82" s="32"/>
      <c r="E82" s="5" t="e">
        <f t="shared" si="11"/>
        <v>#DIV/0!</v>
      </c>
      <c r="F82" s="5" t="e">
        <f t="shared" si="12"/>
        <v>#DIV/0!</v>
      </c>
      <c r="G82" s="5" t="e">
        <f t="shared" si="13"/>
        <v>#DIV/0!</v>
      </c>
      <c r="H82" s="2">
        <f t="shared" si="16"/>
        <v>0</v>
      </c>
      <c r="I82" s="11">
        <f t="shared" si="15"/>
        <v>0</v>
      </c>
      <c r="AA82" s="2"/>
    </row>
    <row r="83" spans="1:27" thickBot="1" x14ac:dyDescent="0.25">
      <c r="A83" s="1">
        <v>80</v>
      </c>
      <c r="C83" s="32"/>
      <c r="D83" s="32"/>
      <c r="E83" s="5" t="e">
        <f t="shared" si="11"/>
        <v>#DIV/0!</v>
      </c>
      <c r="F83" s="5" t="e">
        <f t="shared" si="12"/>
        <v>#DIV/0!</v>
      </c>
      <c r="G83" s="5" t="e">
        <f t="shared" si="13"/>
        <v>#DIV/0!</v>
      </c>
      <c r="H83" s="2">
        <f t="shared" si="16"/>
        <v>0</v>
      </c>
      <c r="I83" s="11">
        <f t="shared" si="15"/>
        <v>0</v>
      </c>
      <c r="AA83" s="2"/>
    </row>
    <row r="84" spans="1:27" thickBot="1" x14ac:dyDescent="0.25">
      <c r="A84" s="1">
        <v>81</v>
      </c>
      <c r="C84" s="32"/>
      <c r="D84" s="32"/>
      <c r="E84" s="5" t="e">
        <f t="shared" si="11"/>
        <v>#DIV/0!</v>
      </c>
      <c r="F84" s="5" t="e">
        <f t="shared" si="12"/>
        <v>#DIV/0!</v>
      </c>
      <c r="G84" s="5" t="e">
        <f t="shared" si="13"/>
        <v>#DIV/0!</v>
      </c>
      <c r="H84" s="2">
        <f t="shared" si="16"/>
        <v>0</v>
      </c>
      <c r="I84" s="11">
        <f t="shared" si="15"/>
        <v>0</v>
      </c>
      <c r="AA84" s="2"/>
    </row>
    <row r="85" spans="1:27" thickBot="1" x14ac:dyDescent="0.25">
      <c r="A85" s="1">
        <v>82</v>
      </c>
      <c r="C85" s="32"/>
      <c r="D85" s="32"/>
      <c r="E85" s="5" t="e">
        <f t="shared" si="11"/>
        <v>#DIV/0!</v>
      </c>
      <c r="F85" s="5" t="e">
        <f t="shared" si="12"/>
        <v>#DIV/0!</v>
      </c>
      <c r="G85" s="5" t="e">
        <f t="shared" si="13"/>
        <v>#DIV/0!</v>
      </c>
      <c r="H85" s="2">
        <f t="shared" si="16"/>
        <v>0</v>
      </c>
      <c r="I85" s="11">
        <f t="shared" si="15"/>
        <v>0</v>
      </c>
      <c r="AA85" s="2"/>
    </row>
    <row r="86" spans="1:27" thickBot="1" x14ac:dyDescent="0.25">
      <c r="A86" s="1">
        <v>83</v>
      </c>
      <c r="C86" s="32"/>
      <c r="D86" s="32"/>
      <c r="E86" s="5" t="e">
        <f t="shared" si="11"/>
        <v>#DIV/0!</v>
      </c>
      <c r="F86" s="5" t="e">
        <f t="shared" si="12"/>
        <v>#DIV/0!</v>
      </c>
      <c r="G86" s="5" t="e">
        <f t="shared" si="13"/>
        <v>#DIV/0!</v>
      </c>
      <c r="H86" s="2">
        <f t="shared" si="16"/>
        <v>0</v>
      </c>
      <c r="I86" s="11">
        <f t="shared" si="15"/>
        <v>0</v>
      </c>
      <c r="AA86" s="2"/>
    </row>
    <row r="87" spans="1:27" thickBot="1" x14ac:dyDescent="0.25">
      <c r="A87" s="1">
        <v>84</v>
      </c>
      <c r="C87" s="32"/>
      <c r="D87" s="32"/>
      <c r="E87" s="5" t="e">
        <f t="shared" si="11"/>
        <v>#DIV/0!</v>
      </c>
      <c r="F87" s="5" t="e">
        <f t="shared" si="12"/>
        <v>#DIV/0!</v>
      </c>
      <c r="G87" s="5" t="e">
        <f t="shared" si="13"/>
        <v>#DIV/0!</v>
      </c>
      <c r="H87" s="2">
        <f t="shared" si="16"/>
        <v>0</v>
      </c>
      <c r="I87" s="11">
        <f t="shared" si="15"/>
        <v>0</v>
      </c>
      <c r="AA87" s="2"/>
    </row>
    <row r="88" spans="1:27" thickBot="1" x14ac:dyDescent="0.25">
      <c r="A88" s="1">
        <v>85</v>
      </c>
      <c r="C88" s="32"/>
      <c r="D88" s="32"/>
      <c r="E88" s="5" t="e">
        <f t="shared" si="11"/>
        <v>#DIV/0!</v>
      </c>
      <c r="F88" s="5" t="e">
        <f t="shared" si="12"/>
        <v>#DIV/0!</v>
      </c>
      <c r="G88" s="5" t="e">
        <f t="shared" si="13"/>
        <v>#DIV/0!</v>
      </c>
      <c r="H88" s="2">
        <f t="shared" si="16"/>
        <v>0</v>
      </c>
      <c r="I88" s="11">
        <f t="shared" si="15"/>
        <v>0</v>
      </c>
      <c r="AA88" s="2"/>
    </row>
    <row r="89" spans="1:27" thickBot="1" x14ac:dyDescent="0.25">
      <c r="A89" s="1">
        <v>86</v>
      </c>
      <c r="C89" s="32"/>
      <c r="D89" s="32"/>
      <c r="E89" s="5" t="e">
        <f>(F89)+I89</f>
        <v>#DIV/0!</v>
      </c>
      <c r="F89" s="5" t="e">
        <f t="shared" si="12"/>
        <v>#DIV/0!</v>
      </c>
      <c r="G89" s="5" t="e">
        <f t="shared" si="13"/>
        <v>#DIV/0!</v>
      </c>
      <c r="H89" s="2">
        <f t="shared" si="16"/>
        <v>0</v>
      </c>
      <c r="I89" s="11">
        <f t="shared" ref="I89:I120" si="17">COUNTA(O89:AV89)-J89</f>
        <v>0</v>
      </c>
      <c r="AA89" s="2"/>
    </row>
    <row r="90" spans="1:27" thickBot="1" x14ac:dyDescent="0.25">
      <c r="A90" s="1">
        <v>87</v>
      </c>
      <c r="C90" s="32"/>
      <c r="D90" s="32"/>
      <c r="E90" s="5" t="e">
        <f t="shared" ref="E90:E152" si="18">(F90)+I90</f>
        <v>#DIV/0!</v>
      </c>
      <c r="F90" s="5" t="e">
        <f t="shared" si="12"/>
        <v>#DIV/0!</v>
      </c>
      <c r="G90" s="5" t="e">
        <f t="shared" ref="G90:G120" si="19">(M90/K90)</f>
        <v>#DIV/0!</v>
      </c>
      <c r="H90" s="2">
        <f t="shared" ref="H90:H120" si="20">+COUNTA(O90:AO90)</f>
        <v>0</v>
      </c>
      <c r="I90" s="11">
        <f t="shared" si="17"/>
        <v>0</v>
      </c>
      <c r="AA90" s="2"/>
    </row>
    <row r="91" spans="1:27" thickBot="1" x14ac:dyDescent="0.25">
      <c r="A91" s="1">
        <v>88</v>
      </c>
      <c r="C91" s="32"/>
      <c r="D91" s="32"/>
      <c r="E91" s="5" t="e">
        <f t="shared" si="18"/>
        <v>#DIV/0!</v>
      </c>
      <c r="F91" s="5" t="e">
        <f t="shared" si="12"/>
        <v>#DIV/0!</v>
      </c>
      <c r="G91" s="5" t="e">
        <f t="shared" si="19"/>
        <v>#DIV/0!</v>
      </c>
      <c r="H91" s="2">
        <f t="shared" si="20"/>
        <v>0</v>
      </c>
      <c r="I91" s="11">
        <f t="shared" si="17"/>
        <v>0</v>
      </c>
      <c r="AA91" s="2"/>
    </row>
    <row r="92" spans="1:27" thickBot="1" x14ac:dyDescent="0.25">
      <c r="A92" s="1">
        <v>89</v>
      </c>
      <c r="C92" s="32"/>
      <c r="D92" s="32"/>
      <c r="E92" s="5" t="e">
        <f t="shared" si="18"/>
        <v>#DIV/0!</v>
      </c>
      <c r="F92" s="5" t="e">
        <f t="shared" si="12"/>
        <v>#DIV/0!</v>
      </c>
      <c r="G92" s="5" t="e">
        <f t="shared" si="19"/>
        <v>#DIV/0!</v>
      </c>
      <c r="H92" s="2">
        <f t="shared" si="20"/>
        <v>0</v>
      </c>
      <c r="I92" s="11">
        <f t="shared" si="17"/>
        <v>0</v>
      </c>
      <c r="AA92" s="2"/>
    </row>
    <row r="93" spans="1:27" thickBot="1" x14ac:dyDescent="0.25">
      <c r="A93" s="1">
        <v>90</v>
      </c>
      <c r="C93" s="32"/>
      <c r="D93" s="32"/>
      <c r="E93" s="5" t="e">
        <f t="shared" si="18"/>
        <v>#DIV/0!</v>
      </c>
      <c r="F93" s="5" t="e">
        <f t="shared" si="12"/>
        <v>#DIV/0!</v>
      </c>
      <c r="G93" s="5" t="e">
        <f t="shared" si="19"/>
        <v>#DIV/0!</v>
      </c>
      <c r="H93" s="2">
        <f t="shared" si="20"/>
        <v>0</v>
      </c>
      <c r="I93" s="11">
        <f t="shared" si="17"/>
        <v>0</v>
      </c>
      <c r="AA93" s="2"/>
    </row>
    <row r="94" spans="1:27" thickBot="1" x14ac:dyDescent="0.25">
      <c r="A94" s="1">
        <v>91</v>
      </c>
      <c r="C94" s="32"/>
      <c r="D94" s="32"/>
      <c r="E94" s="5" t="e">
        <f t="shared" si="18"/>
        <v>#DIV/0!</v>
      </c>
      <c r="F94" s="5" t="e">
        <f t="shared" si="12"/>
        <v>#DIV/0!</v>
      </c>
      <c r="G94" s="5" t="e">
        <f t="shared" si="19"/>
        <v>#DIV/0!</v>
      </c>
      <c r="H94" s="2">
        <f t="shared" si="20"/>
        <v>0</v>
      </c>
      <c r="I94" s="11">
        <f t="shared" si="17"/>
        <v>0</v>
      </c>
      <c r="AA94" s="2"/>
    </row>
    <row r="95" spans="1:27" thickBot="1" x14ac:dyDescent="0.25">
      <c r="A95" s="1">
        <v>92</v>
      </c>
      <c r="C95" s="32"/>
      <c r="D95" s="32"/>
      <c r="E95" s="5" t="e">
        <f t="shared" si="18"/>
        <v>#DIV/0!</v>
      </c>
      <c r="F95" s="5" t="e">
        <f t="shared" si="12"/>
        <v>#DIV/0!</v>
      </c>
      <c r="G95" s="5" t="e">
        <f t="shared" si="19"/>
        <v>#DIV/0!</v>
      </c>
      <c r="H95" s="2">
        <f t="shared" si="20"/>
        <v>0</v>
      </c>
      <c r="I95" s="11">
        <f t="shared" si="17"/>
        <v>0</v>
      </c>
      <c r="AA95" s="2"/>
    </row>
    <row r="96" spans="1:27" thickBot="1" x14ac:dyDescent="0.25">
      <c r="A96" s="1">
        <v>93</v>
      </c>
      <c r="C96" s="32"/>
      <c r="D96" s="32"/>
      <c r="E96" s="5" t="e">
        <f t="shared" si="18"/>
        <v>#DIV/0!</v>
      </c>
      <c r="F96" s="5" t="e">
        <f t="shared" si="12"/>
        <v>#DIV/0!</v>
      </c>
      <c r="G96" s="5" t="e">
        <f t="shared" si="19"/>
        <v>#DIV/0!</v>
      </c>
      <c r="H96" s="2">
        <f t="shared" si="20"/>
        <v>0</v>
      </c>
      <c r="I96" s="11">
        <f t="shared" si="17"/>
        <v>0</v>
      </c>
      <c r="AA96" s="2"/>
    </row>
    <row r="97" spans="1:27" thickBot="1" x14ac:dyDescent="0.25">
      <c r="A97" s="1">
        <v>94</v>
      </c>
      <c r="C97" s="32"/>
      <c r="D97" s="32"/>
      <c r="E97" s="5" t="e">
        <f t="shared" si="18"/>
        <v>#DIV/0!</v>
      </c>
      <c r="F97" s="5" t="e">
        <f t="shared" si="12"/>
        <v>#DIV/0!</v>
      </c>
      <c r="G97" s="5" t="e">
        <f t="shared" si="19"/>
        <v>#DIV/0!</v>
      </c>
      <c r="H97" s="2">
        <f t="shared" si="20"/>
        <v>0</v>
      </c>
      <c r="I97" s="11">
        <f t="shared" si="17"/>
        <v>0</v>
      </c>
      <c r="AA97" s="2"/>
    </row>
    <row r="98" spans="1:27" thickBot="1" x14ac:dyDescent="0.25">
      <c r="A98" s="1">
        <v>95</v>
      </c>
      <c r="C98" s="32"/>
      <c r="D98" s="32"/>
      <c r="E98" s="5" t="e">
        <f t="shared" si="18"/>
        <v>#DIV/0!</v>
      </c>
      <c r="F98" s="5" t="e">
        <f t="shared" si="12"/>
        <v>#DIV/0!</v>
      </c>
      <c r="G98" s="5" t="e">
        <f t="shared" si="19"/>
        <v>#DIV/0!</v>
      </c>
      <c r="H98" s="2">
        <f t="shared" si="20"/>
        <v>0</v>
      </c>
      <c r="I98" s="11">
        <f t="shared" si="17"/>
        <v>0</v>
      </c>
      <c r="AA98" s="2"/>
    </row>
    <row r="99" spans="1:27" thickBot="1" x14ac:dyDescent="0.25">
      <c r="A99" s="1">
        <v>96</v>
      </c>
      <c r="C99" s="32"/>
      <c r="D99" s="32"/>
      <c r="E99" s="5" t="e">
        <f t="shared" si="18"/>
        <v>#DIV/0!</v>
      </c>
      <c r="F99" s="5" t="e">
        <f t="shared" si="12"/>
        <v>#DIV/0!</v>
      </c>
      <c r="G99" s="5" t="e">
        <f t="shared" si="19"/>
        <v>#DIV/0!</v>
      </c>
      <c r="H99" s="2">
        <f t="shared" si="20"/>
        <v>0</v>
      </c>
      <c r="I99" s="11">
        <f t="shared" si="17"/>
        <v>0</v>
      </c>
      <c r="AA99" s="2"/>
    </row>
    <row r="100" spans="1:27" thickBot="1" x14ac:dyDescent="0.25">
      <c r="A100" s="1">
        <v>97</v>
      </c>
      <c r="C100" s="32"/>
      <c r="D100" s="32"/>
      <c r="E100" s="5" t="e">
        <f t="shared" si="18"/>
        <v>#DIV/0!</v>
      </c>
      <c r="F100" s="5" t="e">
        <f t="shared" ref="F100:F131" si="21">SUM(O100:AO100)/H100</f>
        <v>#DIV/0!</v>
      </c>
      <c r="G100" s="5" t="e">
        <f t="shared" si="19"/>
        <v>#DIV/0!</v>
      </c>
      <c r="H100" s="2">
        <f t="shared" si="20"/>
        <v>0</v>
      </c>
      <c r="I100" s="11">
        <f t="shared" si="17"/>
        <v>0</v>
      </c>
      <c r="AA100" s="2"/>
    </row>
    <row r="101" spans="1:27" thickBot="1" x14ac:dyDescent="0.25">
      <c r="A101" s="1">
        <v>98</v>
      </c>
      <c r="C101" s="32"/>
      <c r="D101" s="32"/>
      <c r="E101" s="5" t="e">
        <f t="shared" si="18"/>
        <v>#DIV/0!</v>
      </c>
      <c r="F101" s="5" t="e">
        <f t="shared" si="21"/>
        <v>#DIV/0!</v>
      </c>
      <c r="G101" s="5" t="e">
        <f t="shared" si="19"/>
        <v>#DIV/0!</v>
      </c>
      <c r="H101" s="2">
        <f t="shared" si="20"/>
        <v>0</v>
      </c>
      <c r="I101" s="11">
        <f t="shared" si="17"/>
        <v>0</v>
      </c>
      <c r="AA101" s="2"/>
    </row>
    <row r="102" spans="1:27" thickBot="1" x14ac:dyDescent="0.25">
      <c r="A102" s="1">
        <v>99</v>
      </c>
      <c r="C102" s="32"/>
      <c r="D102" s="32"/>
      <c r="E102" s="5" t="e">
        <f t="shared" si="18"/>
        <v>#DIV/0!</v>
      </c>
      <c r="F102" s="5" t="e">
        <f t="shared" si="21"/>
        <v>#DIV/0!</v>
      </c>
      <c r="G102" s="5" t="e">
        <f t="shared" si="19"/>
        <v>#DIV/0!</v>
      </c>
      <c r="H102" s="2">
        <f t="shared" si="20"/>
        <v>0</v>
      </c>
      <c r="I102" s="11">
        <f t="shared" si="17"/>
        <v>0</v>
      </c>
      <c r="AA102" s="2"/>
    </row>
    <row r="103" spans="1:27" thickBot="1" x14ac:dyDescent="0.25">
      <c r="A103" s="1">
        <v>100</v>
      </c>
      <c r="C103" s="32"/>
      <c r="D103" s="32"/>
      <c r="E103" s="5" t="e">
        <f t="shared" si="18"/>
        <v>#DIV/0!</v>
      </c>
      <c r="F103" s="5" t="e">
        <f t="shared" si="21"/>
        <v>#DIV/0!</v>
      </c>
      <c r="G103" s="5" t="e">
        <f t="shared" si="19"/>
        <v>#DIV/0!</v>
      </c>
      <c r="H103" s="2">
        <f t="shared" si="20"/>
        <v>0</v>
      </c>
      <c r="I103" s="11">
        <f t="shared" si="17"/>
        <v>0</v>
      </c>
      <c r="AA103" s="2"/>
    </row>
    <row r="104" spans="1:27" thickBot="1" x14ac:dyDescent="0.25">
      <c r="A104" s="1">
        <v>101</v>
      </c>
      <c r="C104" s="32"/>
      <c r="D104" s="32"/>
      <c r="E104" s="5" t="e">
        <f t="shared" si="18"/>
        <v>#DIV/0!</v>
      </c>
      <c r="F104" s="5" t="e">
        <f t="shared" si="21"/>
        <v>#DIV/0!</v>
      </c>
      <c r="G104" s="5" t="e">
        <f t="shared" si="19"/>
        <v>#DIV/0!</v>
      </c>
      <c r="H104" s="2">
        <f t="shared" si="20"/>
        <v>0</v>
      </c>
      <c r="I104" s="11">
        <f t="shared" si="17"/>
        <v>0</v>
      </c>
      <c r="AA104" s="2"/>
    </row>
    <row r="105" spans="1:27" thickBot="1" x14ac:dyDescent="0.25">
      <c r="A105" s="1">
        <v>102</v>
      </c>
      <c r="C105" s="32"/>
      <c r="D105" s="32"/>
      <c r="E105" s="5" t="e">
        <f t="shared" si="18"/>
        <v>#DIV/0!</v>
      </c>
      <c r="F105" s="5" t="e">
        <f t="shared" si="21"/>
        <v>#DIV/0!</v>
      </c>
      <c r="G105" s="5" t="e">
        <f t="shared" si="19"/>
        <v>#DIV/0!</v>
      </c>
      <c r="H105" s="2">
        <f t="shared" si="20"/>
        <v>0</v>
      </c>
      <c r="I105" s="11">
        <f t="shared" si="17"/>
        <v>0</v>
      </c>
      <c r="AA105" s="2"/>
    </row>
    <row r="106" spans="1:27" thickBot="1" x14ac:dyDescent="0.25">
      <c r="A106" s="1">
        <v>103</v>
      </c>
      <c r="C106" s="32"/>
      <c r="D106" s="32"/>
      <c r="E106" s="5" t="e">
        <f t="shared" si="18"/>
        <v>#DIV/0!</v>
      </c>
      <c r="F106" s="5" t="e">
        <f t="shared" si="21"/>
        <v>#DIV/0!</v>
      </c>
      <c r="G106" s="5" t="e">
        <f t="shared" si="19"/>
        <v>#DIV/0!</v>
      </c>
      <c r="H106" s="2">
        <f t="shared" si="20"/>
        <v>0</v>
      </c>
      <c r="I106" s="11">
        <f t="shared" si="17"/>
        <v>0</v>
      </c>
      <c r="AA106" s="2"/>
    </row>
    <row r="107" spans="1:27" thickBot="1" x14ac:dyDescent="0.25">
      <c r="A107" s="1">
        <v>104</v>
      </c>
      <c r="C107" s="32"/>
      <c r="D107" s="32"/>
      <c r="E107" s="5" t="e">
        <f t="shared" si="18"/>
        <v>#DIV/0!</v>
      </c>
      <c r="F107" s="5" t="e">
        <f t="shared" si="21"/>
        <v>#DIV/0!</v>
      </c>
      <c r="G107" s="5" t="e">
        <f t="shared" si="19"/>
        <v>#DIV/0!</v>
      </c>
      <c r="H107" s="2">
        <f t="shared" si="20"/>
        <v>0</v>
      </c>
      <c r="I107" s="11">
        <f t="shared" si="17"/>
        <v>0</v>
      </c>
      <c r="AA107" s="2"/>
    </row>
    <row r="108" spans="1:27" thickBot="1" x14ac:dyDescent="0.25">
      <c r="A108" s="1">
        <v>105</v>
      </c>
      <c r="C108" s="32"/>
      <c r="D108" s="32"/>
      <c r="E108" s="5" t="e">
        <f t="shared" si="18"/>
        <v>#DIV/0!</v>
      </c>
      <c r="F108" s="5" t="e">
        <f t="shared" si="21"/>
        <v>#DIV/0!</v>
      </c>
      <c r="G108" s="5" t="e">
        <f t="shared" si="19"/>
        <v>#DIV/0!</v>
      </c>
      <c r="H108" s="2">
        <f t="shared" si="20"/>
        <v>0</v>
      </c>
      <c r="I108" s="11">
        <f t="shared" si="17"/>
        <v>0</v>
      </c>
      <c r="AA108" s="2"/>
    </row>
    <row r="109" spans="1:27" thickBot="1" x14ac:dyDescent="0.25">
      <c r="A109" s="1">
        <v>106</v>
      </c>
      <c r="C109" s="32"/>
      <c r="D109" s="32"/>
      <c r="E109" s="5" t="e">
        <f t="shared" si="18"/>
        <v>#DIV/0!</v>
      </c>
      <c r="F109" s="5" t="e">
        <f t="shared" si="21"/>
        <v>#DIV/0!</v>
      </c>
      <c r="G109" s="5" t="e">
        <f t="shared" si="19"/>
        <v>#DIV/0!</v>
      </c>
      <c r="H109" s="2">
        <f t="shared" si="20"/>
        <v>0</v>
      </c>
      <c r="I109" s="11">
        <f t="shared" si="17"/>
        <v>0</v>
      </c>
      <c r="AA109" s="2"/>
    </row>
    <row r="110" spans="1:27" thickBot="1" x14ac:dyDescent="0.25">
      <c r="A110" s="1">
        <v>107</v>
      </c>
      <c r="C110" s="32"/>
      <c r="D110" s="32"/>
      <c r="E110" s="5" t="e">
        <f t="shared" si="18"/>
        <v>#DIV/0!</v>
      </c>
      <c r="F110" s="5" t="e">
        <f t="shared" si="21"/>
        <v>#DIV/0!</v>
      </c>
      <c r="G110" s="5" t="e">
        <f t="shared" si="19"/>
        <v>#DIV/0!</v>
      </c>
      <c r="H110" s="2">
        <f t="shared" si="20"/>
        <v>0</v>
      </c>
      <c r="I110" s="11">
        <f t="shared" si="17"/>
        <v>0</v>
      </c>
      <c r="AA110" s="2"/>
    </row>
    <row r="111" spans="1:27" thickBot="1" x14ac:dyDescent="0.25">
      <c r="A111" s="1">
        <v>108</v>
      </c>
      <c r="C111" s="32"/>
      <c r="D111" s="32"/>
      <c r="E111" s="5" t="e">
        <f t="shared" si="18"/>
        <v>#DIV/0!</v>
      </c>
      <c r="F111" s="5" t="e">
        <f t="shared" si="21"/>
        <v>#DIV/0!</v>
      </c>
      <c r="G111" s="5" t="e">
        <f t="shared" si="19"/>
        <v>#DIV/0!</v>
      </c>
      <c r="H111" s="2">
        <f t="shared" si="20"/>
        <v>0</v>
      </c>
      <c r="I111" s="11">
        <f t="shared" si="17"/>
        <v>0</v>
      </c>
      <c r="AA111" s="2"/>
    </row>
    <row r="112" spans="1:27" thickBot="1" x14ac:dyDescent="0.25">
      <c r="A112" s="1">
        <v>109</v>
      </c>
      <c r="C112" s="32"/>
      <c r="D112" s="32"/>
      <c r="E112" s="5" t="e">
        <f t="shared" si="18"/>
        <v>#DIV/0!</v>
      </c>
      <c r="F112" s="5" t="e">
        <f t="shared" si="21"/>
        <v>#DIV/0!</v>
      </c>
      <c r="G112" s="5" t="e">
        <f t="shared" si="19"/>
        <v>#DIV/0!</v>
      </c>
      <c r="H112" s="2">
        <f t="shared" si="20"/>
        <v>0</v>
      </c>
      <c r="I112" s="11">
        <f t="shared" si="17"/>
        <v>0</v>
      </c>
      <c r="AA112" s="2"/>
    </row>
    <row r="113" spans="1:27" thickBot="1" x14ac:dyDescent="0.25">
      <c r="A113" s="1">
        <v>110</v>
      </c>
      <c r="C113" s="32"/>
      <c r="D113" s="32"/>
      <c r="E113" s="5" t="e">
        <f t="shared" si="18"/>
        <v>#DIV/0!</v>
      </c>
      <c r="F113" s="5" t="e">
        <f t="shared" si="21"/>
        <v>#DIV/0!</v>
      </c>
      <c r="G113" s="5" t="e">
        <f t="shared" si="19"/>
        <v>#DIV/0!</v>
      </c>
      <c r="H113" s="2">
        <f t="shared" si="20"/>
        <v>0</v>
      </c>
      <c r="I113" s="11">
        <f t="shared" si="17"/>
        <v>0</v>
      </c>
      <c r="AA113" s="2"/>
    </row>
    <row r="114" spans="1:27" thickBot="1" x14ac:dyDescent="0.25">
      <c r="A114" s="1">
        <v>111</v>
      </c>
      <c r="C114" s="32"/>
      <c r="D114" s="32"/>
      <c r="E114" s="5" t="e">
        <f t="shared" si="18"/>
        <v>#DIV/0!</v>
      </c>
      <c r="F114" s="5" t="e">
        <f t="shared" si="21"/>
        <v>#DIV/0!</v>
      </c>
      <c r="G114" s="5" t="e">
        <f t="shared" si="19"/>
        <v>#DIV/0!</v>
      </c>
      <c r="H114" s="2">
        <f t="shared" si="20"/>
        <v>0</v>
      </c>
      <c r="I114" s="11">
        <f t="shared" si="17"/>
        <v>0</v>
      </c>
      <c r="AA114" s="2"/>
    </row>
    <row r="115" spans="1:27" thickBot="1" x14ac:dyDescent="0.25">
      <c r="A115" s="1">
        <v>112</v>
      </c>
      <c r="C115" s="32"/>
      <c r="D115" s="32"/>
      <c r="E115" s="5" t="e">
        <f t="shared" si="18"/>
        <v>#DIV/0!</v>
      </c>
      <c r="F115" s="5" t="e">
        <f t="shared" si="21"/>
        <v>#DIV/0!</v>
      </c>
      <c r="G115" s="5" t="e">
        <f t="shared" si="19"/>
        <v>#DIV/0!</v>
      </c>
      <c r="H115" s="2">
        <f t="shared" si="20"/>
        <v>0</v>
      </c>
      <c r="I115" s="11">
        <f t="shared" si="17"/>
        <v>0</v>
      </c>
      <c r="AA115" s="2"/>
    </row>
    <row r="116" spans="1:27" thickBot="1" x14ac:dyDescent="0.25">
      <c r="A116" s="1">
        <v>113</v>
      </c>
      <c r="C116" s="32"/>
      <c r="D116" s="32"/>
      <c r="E116" s="5" t="e">
        <f t="shared" si="18"/>
        <v>#DIV/0!</v>
      </c>
      <c r="F116" s="5" t="e">
        <f t="shared" si="21"/>
        <v>#DIV/0!</v>
      </c>
      <c r="G116" s="5" t="e">
        <f t="shared" si="19"/>
        <v>#DIV/0!</v>
      </c>
      <c r="H116" s="2">
        <f t="shared" si="20"/>
        <v>0</v>
      </c>
      <c r="I116" s="11">
        <f t="shared" si="17"/>
        <v>0</v>
      </c>
      <c r="AA116" s="2"/>
    </row>
    <row r="117" spans="1:27" thickBot="1" x14ac:dyDescent="0.25">
      <c r="A117" s="1">
        <v>114</v>
      </c>
      <c r="C117" s="32"/>
      <c r="D117" s="32"/>
      <c r="E117" s="5" t="e">
        <f t="shared" si="18"/>
        <v>#DIV/0!</v>
      </c>
      <c r="F117" s="5" t="e">
        <f t="shared" si="21"/>
        <v>#DIV/0!</v>
      </c>
      <c r="G117" s="5" t="e">
        <f t="shared" si="19"/>
        <v>#DIV/0!</v>
      </c>
      <c r="H117" s="2">
        <f t="shared" si="20"/>
        <v>0</v>
      </c>
      <c r="I117" s="11">
        <f t="shared" si="17"/>
        <v>0</v>
      </c>
      <c r="AA117" s="2"/>
    </row>
    <row r="118" spans="1:27" thickBot="1" x14ac:dyDescent="0.25">
      <c r="A118" s="1">
        <v>115</v>
      </c>
      <c r="C118" s="32"/>
      <c r="D118" s="32"/>
      <c r="E118" s="5" t="e">
        <f t="shared" si="18"/>
        <v>#DIV/0!</v>
      </c>
      <c r="F118" s="5" t="e">
        <f t="shared" si="21"/>
        <v>#DIV/0!</v>
      </c>
      <c r="G118" s="5" t="e">
        <f t="shared" si="19"/>
        <v>#DIV/0!</v>
      </c>
      <c r="H118" s="2">
        <f t="shared" si="20"/>
        <v>0</v>
      </c>
      <c r="I118" s="11">
        <f t="shared" si="17"/>
        <v>0</v>
      </c>
      <c r="AA118" s="2"/>
    </row>
    <row r="119" spans="1:27" thickBot="1" x14ac:dyDescent="0.25">
      <c r="A119" s="29"/>
      <c r="C119" s="32"/>
      <c r="D119" s="32"/>
      <c r="E119" s="5" t="e">
        <f t="shared" si="18"/>
        <v>#DIV/0!</v>
      </c>
      <c r="F119" s="5" t="e">
        <f t="shared" si="21"/>
        <v>#DIV/0!</v>
      </c>
      <c r="G119" s="5" t="e">
        <f t="shared" si="19"/>
        <v>#DIV/0!</v>
      </c>
      <c r="H119" s="2">
        <f t="shared" si="20"/>
        <v>0</v>
      </c>
      <c r="I119" s="11">
        <f t="shared" si="17"/>
        <v>0</v>
      </c>
      <c r="AA119" s="2"/>
    </row>
    <row r="120" spans="1:27" thickBot="1" x14ac:dyDescent="0.25">
      <c r="C120" s="32"/>
      <c r="D120" s="32"/>
      <c r="E120" s="5" t="e">
        <f t="shared" si="18"/>
        <v>#DIV/0!</v>
      </c>
      <c r="F120" s="5" t="e">
        <f t="shared" si="21"/>
        <v>#DIV/0!</v>
      </c>
      <c r="G120" s="5" t="e">
        <f t="shared" si="19"/>
        <v>#DIV/0!</v>
      </c>
      <c r="H120" s="2">
        <f t="shared" si="20"/>
        <v>0</v>
      </c>
      <c r="I120" s="11">
        <f t="shared" si="17"/>
        <v>0</v>
      </c>
      <c r="AA120" s="2"/>
    </row>
    <row r="121" spans="1:27" thickBot="1" x14ac:dyDescent="0.25">
      <c r="A121" s="1">
        <v>116</v>
      </c>
      <c r="C121" s="32"/>
      <c r="D121" s="32"/>
      <c r="E121" s="5" t="e">
        <f t="shared" si="18"/>
        <v>#DIV/0!</v>
      </c>
      <c r="F121" s="5" t="e">
        <f t="shared" si="21"/>
        <v>#DIV/0!</v>
      </c>
      <c r="I121" s="11">
        <f t="shared" ref="I121:I152" si="22">COUNTA(O121:AV121)-J121</f>
        <v>0</v>
      </c>
      <c r="AA121" s="2"/>
    </row>
    <row r="122" spans="1:27" thickBot="1" x14ac:dyDescent="0.25">
      <c r="A122" s="1">
        <v>117</v>
      </c>
      <c r="C122" s="32"/>
      <c r="D122" s="32"/>
      <c r="E122" s="5" t="e">
        <f t="shared" si="18"/>
        <v>#DIV/0!</v>
      </c>
      <c r="F122" s="5" t="e">
        <f t="shared" si="21"/>
        <v>#DIV/0!</v>
      </c>
      <c r="I122" s="11">
        <f t="shared" si="22"/>
        <v>0</v>
      </c>
      <c r="AA122" s="2"/>
    </row>
    <row r="123" spans="1:27" thickBot="1" x14ac:dyDescent="0.25">
      <c r="A123" s="1">
        <v>118</v>
      </c>
      <c r="C123" s="32"/>
      <c r="D123" s="32"/>
      <c r="E123" s="5" t="e">
        <f t="shared" si="18"/>
        <v>#DIV/0!</v>
      </c>
      <c r="F123" s="5" t="e">
        <f t="shared" si="21"/>
        <v>#DIV/0!</v>
      </c>
      <c r="I123" s="11">
        <f t="shared" si="22"/>
        <v>0</v>
      </c>
      <c r="AA123" s="2"/>
    </row>
    <row r="124" spans="1:27" thickBot="1" x14ac:dyDescent="0.25">
      <c r="A124" s="1">
        <v>119</v>
      </c>
      <c r="C124" s="32"/>
      <c r="D124" s="32"/>
      <c r="E124" s="5" t="e">
        <f t="shared" si="18"/>
        <v>#DIV/0!</v>
      </c>
      <c r="F124" s="5" t="e">
        <f t="shared" si="21"/>
        <v>#DIV/0!</v>
      </c>
      <c r="I124" s="11">
        <f t="shared" si="22"/>
        <v>0</v>
      </c>
      <c r="AA124" s="2"/>
    </row>
    <row r="125" spans="1:27" thickBot="1" x14ac:dyDescent="0.25">
      <c r="A125" s="1">
        <v>120</v>
      </c>
      <c r="C125" s="32"/>
      <c r="D125" s="32"/>
      <c r="E125" s="5" t="e">
        <f t="shared" si="18"/>
        <v>#DIV/0!</v>
      </c>
      <c r="F125" s="5" t="e">
        <f t="shared" si="21"/>
        <v>#DIV/0!</v>
      </c>
      <c r="I125" s="11">
        <f t="shared" si="22"/>
        <v>0</v>
      </c>
      <c r="AA125" s="2"/>
    </row>
    <row r="126" spans="1:27" thickBot="1" x14ac:dyDescent="0.25">
      <c r="A126" s="1">
        <v>121</v>
      </c>
      <c r="C126" s="32"/>
      <c r="E126" s="5" t="e">
        <f t="shared" si="18"/>
        <v>#DIV/0!</v>
      </c>
      <c r="F126" s="5" t="e">
        <f t="shared" si="21"/>
        <v>#DIV/0!</v>
      </c>
      <c r="I126" s="11">
        <f t="shared" si="22"/>
        <v>0</v>
      </c>
      <c r="AA126" s="2"/>
    </row>
    <row r="127" spans="1:27" thickBot="1" x14ac:dyDescent="0.25">
      <c r="A127" s="1">
        <v>122</v>
      </c>
      <c r="C127" s="32"/>
      <c r="E127" s="5" t="e">
        <f t="shared" si="18"/>
        <v>#DIV/0!</v>
      </c>
      <c r="F127" s="5" t="e">
        <f t="shared" si="21"/>
        <v>#DIV/0!</v>
      </c>
      <c r="I127" s="11">
        <f t="shared" si="22"/>
        <v>0</v>
      </c>
      <c r="AA127" s="2"/>
    </row>
    <row r="128" spans="1:27" thickBot="1" x14ac:dyDescent="0.25">
      <c r="A128" s="1">
        <v>123</v>
      </c>
      <c r="C128" s="32"/>
      <c r="E128" s="5" t="e">
        <f t="shared" si="18"/>
        <v>#DIV/0!</v>
      </c>
      <c r="F128" s="5" t="e">
        <f t="shared" si="21"/>
        <v>#DIV/0!</v>
      </c>
      <c r="I128" s="11">
        <f t="shared" si="22"/>
        <v>0</v>
      </c>
      <c r="AA128" s="2"/>
    </row>
    <row r="129" spans="1:27" thickBot="1" x14ac:dyDescent="0.25">
      <c r="A129" s="1">
        <v>124</v>
      </c>
      <c r="C129" s="32"/>
      <c r="E129" s="5" t="e">
        <f t="shared" si="18"/>
        <v>#DIV/0!</v>
      </c>
      <c r="F129" s="5" t="e">
        <f t="shared" si="21"/>
        <v>#DIV/0!</v>
      </c>
      <c r="I129" s="11">
        <f t="shared" si="22"/>
        <v>0</v>
      </c>
      <c r="AA129" s="2"/>
    </row>
    <row r="130" spans="1:27" thickBot="1" x14ac:dyDescent="0.25">
      <c r="A130" s="1">
        <v>125</v>
      </c>
      <c r="C130" s="32"/>
      <c r="E130" s="5" t="e">
        <f t="shared" si="18"/>
        <v>#DIV/0!</v>
      </c>
      <c r="F130" s="5" t="e">
        <f t="shared" si="21"/>
        <v>#DIV/0!</v>
      </c>
      <c r="I130" s="11">
        <f t="shared" si="22"/>
        <v>0</v>
      </c>
      <c r="AA130" s="2"/>
    </row>
    <row r="131" spans="1:27" thickBot="1" x14ac:dyDescent="0.25">
      <c r="A131" s="1">
        <v>126</v>
      </c>
      <c r="C131" s="32"/>
      <c r="E131" s="5" t="e">
        <f t="shared" si="18"/>
        <v>#DIV/0!</v>
      </c>
      <c r="F131" s="5" t="e">
        <f t="shared" si="21"/>
        <v>#DIV/0!</v>
      </c>
      <c r="I131" s="11">
        <f t="shared" si="22"/>
        <v>0</v>
      </c>
      <c r="AA131" s="2"/>
    </row>
    <row r="132" spans="1:27" thickBot="1" x14ac:dyDescent="0.25">
      <c r="A132" s="1">
        <v>127</v>
      </c>
      <c r="C132" s="32"/>
      <c r="E132" s="5" t="e">
        <f t="shared" si="18"/>
        <v>#DIV/0!</v>
      </c>
      <c r="F132" s="5" t="e">
        <f t="shared" ref="F132:F163" si="23">SUM(O132:AO132)/H132</f>
        <v>#DIV/0!</v>
      </c>
      <c r="I132" s="11">
        <f t="shared" si="22"/>
        <v>0</v>
      </c>
      <c r="AA132" s="2"/>
    </row>
    <row r="133" spans="1:27" thickBot="1" x14ac:dyDescent="0.25">
      <c r="A133" s="1">
        <v>128</v>
      </c>
      <c r="C133" s="32"/>
      <c r="E133" s="5" t="e">
        <f t="shared" si="18"/>
        <v>#DIV/0!</v>
      </c>
      <c r="F133" s="5" t="e">
        <f t="shared" si="23"/>
        <v>#DIV/0!</v>
      </c>
      <c r="I133" s="11">
        <f t="shared" si="22"/>
        <v>0</v>
      </c>
      <c r="AA133" s="2"/>
    </row>
    <row r="134" spans="1:27" thickBot="1" x14ac:dyDescent="0.25">
      <c r="A134" s="1">
        <v>129</v>
      </c>
      <c r="C134" s="32"/>
      <c r="E134" s="5" t="e">
        <f t="shared" si="18"/>
        <v>#DIV/0!</v>
      </c>
      <c r="F134" s="5" t="e">
        <f t="shared" si="23"/>
        <v>#DIV/0!</v>
      </c>
      <c r="I134" s="11">
        <f t="shared" si="22"/>
        <v>0</v>
      </c>
      <c r="AA134" s="2"/>
    </row>
    <row r="135" spans="1:27" thickBot="1" x14ac:dyDescent="0.25">
      <c r="A135" s="1">
        <v>169</v>
      </c>
      <c r="C135" s="32"/>
      <c r="E135" s="5" t="e">
        <f t="shared" si="18"/>
        <v>#DIV/0!</v>
      </c>
      <c r="F135" s="5" t="e">
        <f t="shared" si="23"/>
        <v>#DIV/0!</v>
      </c>
      <c r="I135" s="11">
        <f t="shared" si="22"/>
        <v>0</v>
      </c>
      <c r="AA135" s="2"/>
    </row>
    <row r="136" spans="1:27" thickBot="1" x14ac:dyDescent="0.25">
      <c r="A136" s="1">
        <v>170</v>
      </c>
      <c r="C136" s="32"/>
      <c r="E136" s="5" t="e">
        <f t="shared" si="18"/>
        <v>#DIV/0!</v>
      </c>
      <c r="F136" s="5" t="e">
        <f t="shared" si="23"/>
        <v>#DIV/0!</v>
      </c>
      <c r="I136" s="11">
        <f t="shared" si="22"/>
        <v>0</v>
      </c>
      <c r="AA136" s="2"/>
    </row>
    <row r="137" spans="1:27" thickBot="1" x14ac:dyDescent="0.25">
      <c r="A137" s="1">
        <v>171</v>
      </c>
      <c r="C137" s="32"/>
      <c r="E137" s="5" t="e">
        <f t="shared" si="18"/>
        <v>#DIV/0!</v>
      </c>
      <c r="F137" s="5" t="e">
        <f t="shared" si="23"/>
        <v>#DIV/0!</v>
      </c>
      <c r="I137" s="11">
        <f t="shared" si="22"/>
        <v>0</v>
      </c>
      <c r="AA137" s="2"/>
    </row>
    <row r="138" spans="1:27" thickBot="1" x14ac:dyDescent="0.25">
      <c r="A138" s="1">
        <v>172</v>
      </c>
      <c r="C138" s="32"/>
      <c r="E138" s="5" t="e">
        <f t="shared" si="18"/>
        <v>#DIV/0!</v>
      </c>
      <c r="F138" s="5" t="e">
        <f t="shared" si="23"/>
        <v>#DIV/0!</v>
      </c>
      <c r="I138" s="11">
        <f t="shared" si="22"/>
        <v>0</v>
      </c>
      <c r="AA138" s="2"/>
    </row>
    <row r="139" spans="1:27" thickBot="1" x14ac:dyDescent="0.25">
      <c r="A139" s="1">
        <v>173</v>
      </c>
      <c r="C139" s="32"/>
      <c r="E139" s="5" t="e">
        <f t="shared" si="18"/>
        <v>#DIV/0!</v>
      </c>
      <c r="F139" s="5" t="e">
        <f t="shared" si="23"/>
        <v>#DIV/0!</v>
      </c>
      <c r="I139" s="11">
        <f t="shared" si="22"/>
        <v>0</v>
      </c>
      <c r="AA139" s="2"/>
    </row>
    <row r="140" spans="1:27" thickBot="1" x14ac:dyDescent="0.25">
      <c r="A140" s="1">
        <v>174</v>
      </c>
      <c r="C140" s="32"/>
      <c r="E140" s="5" t="e">
        <f t="shared" si="18"/>
        <v>#DIV/0!</v>
      </c>
      <c r="F140" s="5" t="e">
        <f t="shared" si="23"/>
        <v>#DIV/0!</v>
      </c>
      <c r="I140" s="11">
        <f t="shared" si="22"/>
        <v>0</v>
      </c>
      <c r="AA140" s="2"/>
    </row>
    <row r="141" spans="1:27" thickBot="1" x14ac:dyDescent="0.25">
      <c r="A141" s="1">
        <v>175</v>
      </c>
      <c r="C141" s="32"/>
      <c r="E141" s="5" t="e">
        <f t="shared" si="18"/>
        <v>#DIV/0!</v>
      </c>
      <c r="F141" s="5" t="e">
        <f t="shared" si="23"/>
        <v>#DIV/0!</v>
      </c>
      <c r="I141" s="11">
        <f t="shared" si="22"/>
        <v>0</v>
      </c>
      <c r="AA141" s="2"/>
    </row>
    <row r="142" spans="1:27" thickBot="1" x14ac:dyDescent="0.25">
      <c r="A142" s="1">
        <v>176</v>
      </c>
      <c r="C142" s="32"/>
      <c r="E142" s="5" t="e">
        <f t="shared" si="18"/>
        <v>#DIV/0!</v>
      </c>
      <c r="F142" s="5" t="e">
        <f t="shared" si="23"/>
        <v>#DIV/0!</v>
      </c>
      <c r="I142" s="11">
        <f t="shared" si="22"/>
        <v>0</v>
      </c>
      <c r="AA142" s="2"/>
    </row>
    <row r="143" spans="1:27" thickBot="1" x14ac:dyDescent="0.25">
      <c r="A143" s="1">
        <v>177</v>
      </c>
      <c r="C143" s="32"/>
      <c r="E143" s="5" t="e">
        <f t="shared" si="18"/>
        <v>#DIV/0!</v>
      </c>
      <c r="F143" s="5" t="e">
        <f t="shared" si="23"/>
        <v>#DIV/0!</v>
      </c>
      <c r="I143" s="11">
        <f t="shared" si="22"/>
        <v>0</v>
      </c>
      <c r="AA143" s="2"/>
    </row>
    <row r="144" spans="1:27" thickBot="1" x14ac:dyDescent="0.25">
      <c r="A144" s="1">
        <v>178</v>
      </c>
      <c r="C144" s="32"/>
      <c r="E144" s="5" t="e">
        <f t="shared" si="18"/>
        <v>#DIV/0!</v>
      </c>
      <c r="F144" s="5" t="e">
        <f t="shared" si="23"/>
        <v>#DIV/0!</v>
      </c>
      <c r="I144" s="11">
        <f t="shared" si="22"/>
        <v>0</v>
      </c>
      <c r="AA144" s="2"/>
    </row>
    <row r="145" spans="1:27" thickBot="1" x14ac:dyDescent="0.25">
      <c r="A145" s="1">
        <v>179</v>
      </c>
      <c r="C145" s="32"/>
      <c r="E145" s="5" t="e">
        <f t="shared" si="18"/>
        <v>#DIV/0!</v>
      </c>
      <c r="F145" s="5" t="e">
        <f t="shared" si="23"/>
        <v>#DIV/0!</v>
      </c>
      <c r="I145" s="11">
        <f t="shared" si="22"/>
        <v>0</v>
      </c>
      <c r="AA145" s="2"/>
    </row>
    <row r="146" spans="1:27" thickBot="1" x14ac:dyDescent="0.25">
      <c r="A146" s="1">
        <v>180</v>
      </c>
      <c r="C146" s="32"/>
      <c r="E146" s="5" t="e">
        <f t="shared" si="18"/>
        <v>#DIV/0!</v>
      </c>
      <c r="F146" s="5" t="e">
        <f t="shared" si="23"/>
        <v>#DIV/0!</v>
      </c>
      <c r="I146" s="11">
        <f t="shared" si="22"/>
        <v>0</v>
      </c>
      <c r="AA146" s="2"/>
    </row>
    <row r="147" spans="1:27" thickBot="1" x14ac:dyDescent="0.25">
      <c r="A147" s="1">
        <v>181</v>
      </c>
      <c r="C147" s="32"/>
      <c r="E147" s="5" t="e">
        <f t="shared" si="18"/>
        <v>#DIV/0!</v>
      </c>
      <c r="F147" s="5" t="e">
        <f t="shared" si="23"/>
        <v>#DIV/0!</v>
      </c>
      <c r="I147" s="11">
        <f t="shared" si="22"/>
        <v>0</v>
      </c>
      <c r="AA147" s="2"/>
    </row>
    <row r="148" spans="1:27" thickBot="1" x14ac:dyDescent="0.25">
      <c r="A148" s="1">
        <v>182</v>
      </c>
      <c r="C148" s="32"/>
      <c r="E148" s="5" t="e">
        <f t="shared" si="18"/>
        <v>#DIV/0!</v>
      </c>
      <c r="F148" s="5" t="e">
        <f t="shared" si="23"/>
        <v>#DIV/0!</v>
      </c>
      <c r="I148" s="11">
        <f t="shared" si="22"/>
        <v>0</v>
      </c>
      <c r="AA148" s="2"/>
    </row>
    <row r="149" spans="1:27" thickBot="1" x14ac:dyDescent="0.25">
      <c r="A149" s="1">
        <v>183</v>
      </c>
      <c r="C149" s="32"/>
      <c r="E149" s="5" t="e">
        <f t="shared" si="18"/>
        <v>#DIV/0!</v>
      </c>
      <c r="F149" s="5" t="e">
        <f t="shared" si="23"/>
        <v>#DIV/0!</v>
      </c>
      <c r="I149" s="11">
        <f t="shared" si="22"/>
        <v>0</v>
      </c>
      <c r="AA149" s="2"/>
    </row>
    <row r="150" spans="1:27" thickBot="1" x14ac:dyDescent="0.25">
      <c r="A150" s="1">
        <v>184</v>
      </c>
      <c r="C150" s="32"/>
      <c r="E150" s="5" t="e">
        <f t="shared" si="18"/>
        <v>#DIV/0!</v>
      </c>
      <c r="F150" s="5" t="e">
        <f t="shared" si="23"/>
        <v>#DIV/0!</v>
      </c>
      <c r="I150" s="11">
        <f t="shared" si="22"/>
        <v>0</v>
      </c>
      <c r="AA150" s="2"/>
    </row>
    <row r="151" spans="1:27" thickBot="1" x14ac:dyDescent="0.25">
      <c r="A151" s="1">
        <v>185</v>
      </c>
      <c r="E151" s="5" t="e">
        <f t="shared" si="18"/>
        <v>#DIV/0!</v>
      </c>
      <c r="F151" s="5" t="e">
        <f t="shared" si="23"/>
        <v>#DIV/0!</v>
      </c>
      <c r="I151" s="11">
        <f t="shared" si="22"/>
        <v>0</v>
      </c>
      <c r="AA151" s="2"/>
    </row>
    <row r="152" spans="1:27" thickBot="1" x14ac:dyDescent="0.25">
      <c r="A152" s="1">
        <v>186</v>
      </c>
      <c r="E152" s="5" t="e">
        <f t="shared" si="18"/>
        <v>#DIV/0!</v>
      </c>
      <c r="F152" s="5" t="e">
        <f t="shared" si="23"/>
        <v>#DIV/0!</v>
      </c>
      <c r="I152" s="11">
        <f t="shared" si="22"/>
        <v>0</v>
      </c>
      <c r="AA152" s="2"/>
    </row>
    <row r="153" spans="1:27" thickBot="1" x14ac:dyDescent="0.25">
      <c r="A153" s="1">
        <v>187</v>
      </c>
      <c r="E153" s="5" t="e">
        <f t="shared" ref="E153:E191" si="24">(F153)+I153</f>
        <v>#DIV/0!</v>
      </c>
      <c r="F153" s="5" t="e">
        <f t="shared" si="23"/>
        <v>#DIV/0!</v>
      </c>
      <c r="I153" s="11">
        <f t="shared" ref="I153:I184" si="25">COUNTA(O153:AV153)-J153</f>
        <v>0</v>
      </c>
      <c r="AA153" s="2"/>
    </row>
    <row r="154" spans="1:27" thickBot="1" x14ac:dyDescent="0.25">
      <c r="A154" s="1">
        <v>188</v>
      </c>
      <c r="E154" s="5" t="e">
        <f t="shared" si="24"/>
        <v>#DIV/0!</v>
      </c>
      <c r="F154" s="5" t="e">
        <f t="shared" si="23"/>
        <v>#DIV/0!</v>
      </c>
      <c r="I154" s="11">
        <f t="shared" si="25"/>
        <v>0</v>
      </c>
      <c r="AA154" s="2"/>
    </row>
    <row r="155" spans="1:27" thickBot="1" x14ac:dyDescent="0.25">
      <c r="A155" s="1">
        <v>189</v>
      </c>
      <c r="E155" s="5" t="e">
        <f t="shared" si="24"/>
        <v>#DIV/0!</v>
      </c>
      <c r="F155" s="5" t="e">
        <f t="shared" si="23"/>
        <v>#DIV/0!</v>
      </c>
      <c r="I155" s="11">
        <f t="shared" si="25"/>
        <v>0</v>
      </c>
      <c r="AA155" s="2"/>
    </row>
    <row r="156" spans="1:27" thickBot="1" x14ac:dyDescent="0.25">
      <c r="A156" s="1">
        <v>190</v>
      </c>
      <c r="E156" s="5" t="e">
        <f t="shared" si="24"/>
        <v>#DIV/0!</v>
      </c>
      <c r="F156" s="5" t="e">
        <f t="shared" si="23"/>
        <v>#DIV/0!</v>
      </c>
      <c r="I156" s="11">
        <f t="shared" si="25"/>
        <v>0</v>
      </c>
      <c r="AA156" s="2"/>
    </row>
    <row r="157" spans="1:27" thickBot="1" x14ac:dyDescent="0.25">
      <c r="A157" s="1">
        <v>191</v>
      </c>
      <c r="E157" s="5" t="e">
        <f t="shared" si="24"/>
        <v>#DIV/0!</v>
      </c>
      <c r="F157" s="5" t="e">
        <f t="shared" si="23"/>
        <v>#DIV/0!</v>
      </c>
      <c r="I157" s="11">
        <f t="shared" si="25"/>
        <v>0</v>
      </c>
      <c r="AA157" s="2"/>
    </row>
    <row r="158" spans="1:27" thickBot="1" x14ac:dyDescent="0.25">
      <c r="A158" s="1">
        <v>192</v>
      </c>
      <c r="E158" s="5" t="e">
        <f t="shared" si="24"/>
        <v>#DIV/0!</v>
      </c>
      <c r="F158" s="5" t="e">
        <f t="shared" si="23"/>
        <v>#DIV/0!</v>
      </c>
      <c r="I158" s="11">
        <f t="shared" si="25"/>
        <v>0</v>
      </c>
      <c r="AA158" s="2"/>
    </row>
    <row r="159" spans="1:27" thickBot="1" x14ac:dyDescent="0.25">
      <c r="A159" s="1">
        <v>193</v>
      </c>
      <c r="E159" s="5" t="e">
        <f t="shared" si="24"/>
        <v>#DIV/0!</v>
      </c>
      <c r="F159" s="5" t="e">
        <f t="shared" si="23"/>
        <v>#DIV/0!</v>
      </c>
      <c r="I159" s="11">
        <f t="shared" si="25"/>
        <v>0</v>
      </c>
      <c r="AA159" s="2"/>
    </row>
    <row r="160" spans="1:27" thickBot="1" x14ac:dyDescent="0.25">
      <c r="A160" s="1">
        <v>194</v>
      </c>
      <c r="E160" s="5" t="e">
        <f t="shared" si="24"/>
        <v>#DIV/0!</v>
      </c>
      <c r="F160" s="5" t="e">
        <f t="shared" si="23"/>
        <v>#DIV/0!</v>
      </c>
      <c r="I160" s="11">
        <f t="shared" si="25"/>
        <v>0</v>
      </c>
      <c r="AA160" s="2"/>
    </row>
    <row r="161" spans="1:27" thickBot="1" x14ac:dyDescent="0.25">
      <c r="A161" s="1">
        <v>195</v>
      </c>
      <c r="E161" s="5" t="e">
        <f t="shared" si="24"/>
        <v>#DIV/0!</v>
      </c>
      <c r="F161" s="5" t="e">
        <f t="shared" si="23"/>
        <v>#DIV/0!</v>
      </c>
      <c r="I161" s="11">
        <f t="shared" si="25"/>
        <v>0</v>
      </c>
      <c r="AA161" s="2"/>
    </row>
    <row r="162" spans="1:27" thickBot="1" x14ac:dyDescent="0.25">
      <c r="A162" s="1">
        <v>196</v>
      </c>
      <c r="E162" s="5" t="e">
        <f t="shared" si="24"/>
        <v>#DIV/0!</v>
      </c>
      <c r="F162" s="5" t="e">
        <f t="shared" si="23"/>
        <v>#DIV/0!</v>
      </c>
      <c r="I162" s="11">
        <f t="shared" si="25"/>
        <v>0</v>
      </c>
      <c r="AA162" s="2"/>
    </row>
    <row r="163" spans="1:27" thickBot="1" x14ac:dyDescent="0.25">
      <c r="A163" s="1">
        <v>197</v>
      </c>
      <c r="E163" s="5" t="e">
        <f t="shared" si="24"/>
        <v>#DIV/0!</v>
      </c>
      <c r="F163" s="5" t="e">
        <f t="shared" si="23"/>
        <v>#DIV/0!</v>
      </c>
      <c r="I163" s="11">
        <f t="shared" si="25"/>
        <v>0</v>
      </c>
      <c r="AA163" s="2"/>
    </row>
    <row r="164" spans="1:27" thickBot="1" x14ac:dyDescent="0.25">
      <c r="A164" s="1">
        <v>198</v>
      </c>
      <c r="E164" s="5" t="e">
        <f t="shared" si="24"/>
        <v>#DIV/0!</v>
      </c>
      <c r="F164" s="5" t="e">
        <f t="shared" ref="F164:F191" si="26">SUM(O164:AO164)/H164</f>
        <v>#DIV/0!</v>
      </c>
      <c r="I164" s="11">
        <f t="shared" si="25"/>
        <v>0</v>
      </c>
      <c r="AA164" s="2"/>
    </row>
    <row r="165" spans="1:27" thickBot="1" x14ac:dyDescent="0.25">
      <c r="A165" s="1">
        <v>199</v>
      </c>
      <c r="E165" s="5" t="e">
        <f t="shared" si="24"/>
        <v>#DIV/0!</v>
      </c>
      <c r="F165" s="5" t="e">
        <f t="shared" si="26"/>
        <v>#DIV/0!</v>
      </c>
      <c r="I165" s="11">
        <f t="shared" si="25"/>
        <v>0</v>
      </c>
      <c r="AA165" s="2"/>
    </row>
    <row r="166" spans="1:27" thickBot="1" x14ac:dyDescent="0.25">
      <c r="A166" s="1">
        <v>200</v>
      </c>
      <c r="E166" s="5" t="e">
        <f t="shared" si="24"/>
        <v>#DIV/0!</v>
      </c>
      <c r="F166" s="5" t="e">
        <f t="shared" si="26"/>
        <v>#DIV/0!</v>
      </c>
      <c r="I166" s="11">
        <f t="shared" si="25"/>
        <v>0</v>
      </c>
      <c r="AA166" s="2"/>
    </row>
    <row r="167" spans="1:27" thickBot="1" x14ac:dyDescent="0.25">
      <c r="A167" s="1">
        <v>201</v>
      </c>
      <c r="E167" s="5" t="e">
        <f t="shared" si="24"/>
        <v>#DIV/0!</v>
      </c>
      <c r="F167" s="5" t="e">
        <f t="shared" si="26"/>
        <v>#DIV/0!</v>
      </c>
      <c r="I167" s="11">
        <f t="shared" si="25"/>
        <v>0</v>
      </c>
      <c r="AA167" s="2"/>
    </row>
    <row r="168" spans="1:27" thickBot="1" x14ac:dyDescent="0.25">
      <c r="A168" s="1">
        <v>202</v>
      </c>
      <c r="E168" s="5" t="e">
        <f t="shared" si="24"/>
        <v>#DIV/0!</v>
      </c>
      <c r="F168" s="5" t="e">
        <f t="shared" si="26"/>
        <v>#DIV/0!</v>
      </c>
      <c r="I168" s="11">
        <f t="shared" si="25"/>
        <v>0</v>
      </c>
      <c r="AA168" s="2"/>
    </row>
    <row r="169" spans="1:27" thickBot="1" x14ac:dyDescent="0.25">
      <c r="A169" s="1">
        <v>203</v>
      </c>
      <c r="E169" s="5" t="e">
        <f t="shared" si="24"/>
        <v>#DIV/0!</v>
      </c>
      <c r="F169" s="5" t="e">
        <f t="shared" si="26"/>
        <v>#DIV/0!</v>
      </c>
      <c r="I169" s="11">
        <f t="shared" si="25"/>
        <v>0</v>
      </c>
      <c r="AA169" s="2"/>
    </row>
    <row r="170" spans="1:27" thickBot="1" x14ac:dyDescent="0.25">
      <c r="A170" s="1">
        <v>204</v>
      </c>
      <c r="E170" s="5" t="e">
        <f t="shared" si="24"/>
        <v>#DIV/0!</v>
      </c>
      <c r="F170" s="5" t="e">
        <f t="shared" si="26"/>
        <v>#DIV/0!</v>
      </c>
      <c r="I170" s="11">
        <f t="shared" si="25"/>
        <v>0</v>
      </c>
      <c r="AA170" s="2"/>
    </row>
    <row r="171" spans="1:27" thickBot="1" x14ac:dyDescent="0.25">
      <c r="A171" s="1">
        <v>205</v>
      </c>
      <c r="E171" s="5" t="e">
        <f t="shared" si="24"/>
        <v>#DIV/0!</v>
      </c>
      <c r="F171" s="5" t="e">
        <f t="shared" si="26"/>
        <v>#DIV/0!</v>
      </c>
      <c r="I171" s="11">
        <f t="shared" si="25"/>
        <v>0</v>
      </c>
      <c r="AA171" s="2"/>
    </row>
    <row r="172" spans="1:27" thickBot="1" x14ac:dyDescent="0.25">
      <c r="A172" s="1">
        <v>206</v>
      </c>
      <c r="E172" s="5" t="e">
        <f t="shared" si="24"/>
        <v>#DIV/0!</v>
      </c>
      <c r="F172" s="5" t="e">
        <f t="shared" si="26"/>
        <v>#DIV/0!</v>
      </c>
      <c r="I172" s="11">
        <f t="shared" si="25"/>
        <v>0</v>
      </c>
      <c r="AA172" s="2"/>
    </row>
    <row r="173" spans="1:27" thickBot="1" x14ac:dyDescent="0.25">
      <c r="A173" s="1">
        <v>207</v>
      </c>
      <c r="E173" s="5" t="e">
        <f t="shared" si="24"/>
        <v>#DIV/0!</v>
      </c>
      <c r="F173" s="5" t="e">
        <f t="shared" si="26"/>
        <v>#DIV/0!</v>
      </c>
      <c r="I173" s="11">
        <f t="shared" si="25"/>
        <v>0</v>
      </c>
      <c r="AA173" s="2"/>
    </row>
    <row r="174" spans="1:27" thickBot="1" x14ac:dyDescent="0.25">
      <c r="A174" s="1">
        <v>208</v>
      </c>
      <c r="E174" s="5" t="e">
        <f t="shared" si="24"/>
        <v>#DIV/0!</v>
      </c>
      <c r="F174" s="5" t="e">
        <f t="shared" si="26"/>
        <v>#DIV/0!</v>
      </c>
      <c r="I174" s="11">
        <f t="shared" si="25"/>
        <v>0</v>
      </c>
      <c r="AA174" s="2"/>
    </row>
    <row r="175" spans="1:27" thickBot="1" x14ac:dyDescent="0.25">
      <c r="A175" s="1">
        <v>209</v>
      </c>
      <c r="E175" s="5" t="e">
        <f t="shared" si="24"/>
        <v>#DIV/0!</v>
      </c>
      <c r="F175" s="5" t="e">
        <f t="shared" si="26"/>
        <v>#DIV/0!</v>
      </c>
      <c r="I175" s="11">
        <f t="shared" si="25"/>
        <v>0</v>
      </c>
      <c r="AA175" s="2"/>
    </row>
    <row r="176" spans="1:27" thickBot="1" x14ac:dyDescent="0.25">
      <c r="A176" s="1">
        <v>210</v>
      </c>
      <c r="E176" s="5" t="e">
        <f t="shared" si="24"/>
        <v>#DIV/0!</v>
      </c>
      <c r="F176" s="5" t="e">
        <f t="shared" si="26"/>
        <v>#DIV/0!</v>
      </c>
      <c r="I176" s="11">
        <f t="shared" si="25"/>
        <v>0</v>
      </c>
      <c r="AA176" s="2"/>
    </row>
    <row r="177" spans="1:27" thickBot="1" x14ac:dyDescent="0.25">
      <c r="A177" s="1">
        <v>211</v>
      </c>
      <c r="E177" s="5" t="e">
        <f t="shared" si="24"/>
        <v>#DIV/0!</v>
      </c>
      <c r="F177" s="5" t="e">
        <f t="shared" si="26"/>
        <v>#DIV/0!</v>
      </c>
      <c r="I177" s="11">
        <f t="shared" si="25"/>
        <v>0</v>
      </c>
      <c r="AA177" s="2"/>
    </row>
    <row r="178" spans="1:27" thickBot="1" x14ac:dyDescent="0.25">
      <c r="A178" s="1">
        <v>212</v>
      </c>
      <c r="E178" s="5" t="e">
        <f t="shared" si="24"/>
        <v>#DIV/0!</v>
      </c>
      <c r="F178" s="5" t="e">
        <f t="shared" si="26"/>
        <v>#DIV/0!</v>
      </c>
      <c r="I178" s="11">
        <f t="shared" si="25"/>
        <v>0</v>
      </c>
      <c r="AA178" s="2"/>
    </row>
    <row r="179" spans="1:27" thickBot="1" x14ac:dyDescent="0.25">
      <c r="A179" s="1">
        <v>213</v>
      </c>
      <c r="E179" s="5" t="e">
        <f t="shared" si="24"/>
        <v>#DIV/0!</v>
      </c>
      <c r="F179" s="5" t="e">
        <f t="shared" si="26"/>
        <v>#DIV/0!</v>
      </c>
      <c r="I179" s="11">
        <f t="shared" si="25"/>
        <v>0</v>
      </c>
      <c r="AA179" s="2"/>
    </row>
    <row r="180" spans="1:27" thickBot="1" x14ac:dyDescent="0.25">
      <c r="A180" s="1">
        <v>214</v>
      </c>
      <c r="E180" s="5" t="e">
        <f t="shared" si="24"/>
        <v>#DIV/0!</v>
      </c>
      <c r="F180" s="5" t="e">
        <f t="shared" si="26"/>
        <v>#DIV/0!</v>
      </c>
      <c r="I180" s="11">
        <f t="shared" si="25"/>
        <v>0</v>
      </c>
      <c r="AA180" s="2"/>
    </row>
    <row r="181" spans="1:27" thickBot="1" x14ac:dyDescent="0.25">
      <c r="A181" s="1">
        <v>215</v>
      </c>
      <c r="E181" s="5" t="e">
        <f t="shared" si="24"/>
        <v>#DIV/0!</v>
      </c>
      <c r="F181" s="5" t="e">
        <f t="shared" si="26"/>
        <v>#DIV/0!</v>
      </c>
      <c r="I181" s="11">
        <f t="shared" si="25"/>
        <v>0</v>
      </c>
      <c r="AA181" s="2"/>
    </row>
    <row r="182" spans="1:27" thickBot="1" x14ac:dyDescent="0.25">
      <c r="A182" s="1">
        <v>216</v>
      </c>
      <c r="E182" s="5" t="e">
        <f t="shared" si="24"/>
        <v>#DIV/0!</v>
      </c>
      <c r="F182" s="5" t="e">
        <f t="shared" si="26"/>
        <v>#DIV/0!</v>
      </c>
      <c r="I182" s="11">
        <f t="shared" si="25"/>
        <v>0</v>
      </c>
      <c r="AA182" s="2"/>
    </row>
    <row r="183" spans="1:27" thickBot="1" x14ac:dyDescent="0.25">
      <c r="A183" s="1">
        <v>217</v>
      </c>
      <c r="E183" s="5" t="e">
        <f t="shared" si="24"/>
        <v>#DIV/0!</v>
      </c>
      <c r="F183" s="5" t="e">
        <f t="shared" si="26"/>
        <v>#DIV/0!</v>
      </c>
      <c r="I183" s="11">
        <f t="shared" si="25"/>
        <v>0</v>
      </c>
      <c r="AA183" s="2"/>
    </row>
    <row r="184" spans="1:27" thickBot="1" x14ac:dyDescent="0.25">
      <c r="A184" s="1">
        <v>218</v>
      </c>
      <c r="E184" s="5" t="e">
        <f t="shared" si="24"/>
        <v>#DIV/0!</v>
      </c>
      <c r="F184" s="5" t="e">
        <f t="shared" si="26"/>
        <v>#DIV/0!</v>
      </c>
      <c r="I184" s="11">
        <f t="shared" si="25"/>
        <v>0</v>
      </c>
      <c r="AA184" s="2"/>
    </row>
    <row r="185" spans="1:27" thickBot="1" x14ac:dyDescent="0.25">
      <c r="A185" s="1">
        <v>219</v>
      </c>
      <c r="E185" s="5" t="e">
        <f t="shared" si="24"/>
        <v>#DIV/0!</v>
      </c>
      <c r="F185" s="5" t="e">
        <f t="shared" si="26"/>
        <v>#DIV/0!</v>
      </c>
      <c r="I185" s="11">
        <f t="shared" ref="I185:I207" si="27">COUNTA(O185:AV185)-J185</f>
        <v>0</v>
      </c>
      <c r="AA185" s="2"/>
    </row>
    <row r="186" spans="1:27" thickBot="1" x14ac:dyDescent="0.25">
      <c r="A186" s="1">
        <v>220</v>
      </c>
      <c r="E186" s="5" t="e">
        <f t="shared" si="24"/>
        <v>#DIV/0!</v>
      </c>
      <c r="F186" s="5" t="e">
        <f t="shared" si="26"/>
        <v>#DIV/0!</v>
      </c>
      <c r="I186" s="11">
        <f t="shared" si="27"/>
        <v>0</v>
      </c>
      <c r="AA186" s="2"/>
    </row>
    <row r="187" spans="1:27" thickBot="1" x14ac:dyDescent="0.25">
      <c r="A187" s="1">
        <v>221</v>
      </c>
      <c r="E187" s="5" t="e">
        <f t="shared" si="24"/>
        <v>#DIV/0!</v>
      </c>
      <c r="F187" s="5" t="e">
        <f t="shared" si="26"/>
        <v>#DIV/0!</v>
      </c>
      <c r="I187" s="11">
        <f t="shared" si="27"/>
        <v>0</v>
      </c>
      <c r="AA187" s="2"/>
    </row>
    <row r="188" spans="1:27" thickBot="1" x14ac:dyDescent="0.25">
      <c r="E188" s="5" t="e">
        <f t="shared" si="24"/>
        <v>#DIV/0!</v>
      </c>
      <c r="F188" s="5" t="e">
        <f t="shared" si="26"/>
        <v>#DIV/0!</v>
      </c>
      <c r="I188" s="11">
        <f t="shared" si="27"/>
        <v>0</v>
      </c>
      <c r="AA188" s="2"/>
    </row>
    <row r="189" spans="1:27" thickBot="1" x14ac:dyDescent="0.25">
      <c r="E189" s="5" t="e">
        <f t="shared" si="24"/>
        <v>#DIV/0!</v>
      </c>
      <c r="F189" s="5" t="e">
        <f t="shared" si="26"/>
        <v>#DIV/0!</v>
      </c>
      <c r="I189" s="11">
        <f t="shared" si="27"/>
        <v>0</v>
      </c>
      <c r="AA189" s="2"/>
    </row>
    <row r="190" spans="1:27" thickBot="1" x14ac:dyDescent="0.25">
      <c r="E190" s="5" t="e">
        <f t="shared" si="24"/>
        <v>#DIV/0!</v>
      </c>
      <c r="F190" s="5" t="e">
        <f t="shared" si="26"/>
        <v>#DIV/0!</v>
      </c>
      <c r="I190" s="11">
        <f t="shared" si="27"/>
        <v>0</v>
      </c>
      <c r="AA190" s="2"/>
    </row>
    <row r="191" spans="1:27" thickBot="1" x14ac:dyDescent="0.25">
      <c r="E191" s="5" t="e">
        <f t="shared" si="24"/>
        <v>#DIV/0!</v>
      </c>
      <c r="F191" s="5" t="e">
        <f t="shared" si="26"/>
        <v>#DIV/0!</v>
      </c>
      <c r="I191" s="11">
        <f t="shared" si="27"/>
        <v>0</v>
      </c>
      <c r="AA191" s="2"/>
    </row>
    <row r="192" spans="1:27" thickBot="1" x14ac:dyDescent="0.25">
      <c r="I192" s="11">
        <f t="shared" si="27"/>
        <v>0</v>
      </c>
      <c r="AA192" s="2"/>
    </row>
    <row r="193" spans="6:27" thickBot="1" x14ac:dyDescent="0.25">
      <c r="I193" s="11">
        <f t="shared" si="27"/>
        <v>0</v>
      </c>
      <c r="AA193" s="2"/>
    </row>
    <row r="194" spans="6:27" thickBot="1" x14ac:dyDescent="0.25">
      <c r="F194" s="5" t="e">
        <f t="shared" ref="F194:F225" si="28">SUM(O194:AO194)/H194</f>
        <v>#DIV/0!</v>
      </c>
      <c r="I194" s="11">
        <f t="shared" si="27"/>
        <v>0</v>
      </c>
      <c r="T194" s="23"/>
      <c r="AA194" s="2"/>
    </row>
    <row r="195" spans="6:27" thickBot="1" x14ac:dyDescent="0.25">
      <c r="F195" s="5" t="e">
        <f t="shared" si="28"/>
        <v>#DIV/0!</v>
      </c>
      <c r="I195" s="11">
        <f t="shared" si="27"/>
        <v>0</v>
      </c>
      <c r="AA195" s="2"/>
    </row>
    <row r="196" spans="6:27" thickBot="1" x14ac:dyDescent="0.25">
      <c r="F196" s="5" t="e">
        <f t="shared" si="28"/>
        <v>#DIV/0!</v>
      </c>
      <c r="I196" s="11">
        <f t="shared" si="27"/>
        <v>0</v>
      </c>
      <c r="AA196" s="2"/>
    </row>
    <row r="197" spans="6:27" thickBot="1" x14ac:dyDescent="0.25">
      <c r="F197" s="5" t="e">
        <f t="shared" si="28"/>
        <v>#DIV/0!</v>
      </c>
      <c r="I197" s="11">
        <f t="shared" si="27"/>
        <v>0</v>
      </c>
      <c r="AA197" s="2"/>
    </row>
    <row r="198" spans="6:27" thickBot="1" x14ac:dyDescent="0.25">
      <c r="F198" s="5" t="e">
        <f t="shared" si="28"/>
        <v>#DIV/0!</v>
      </c>
      <c r="I198" s="11">
        <f t="shared" si="27"/>
        <v>0</v>
      </c>
      <c r="AA198" s="2"/>
    </row>
    <row r="199" spans="6:27" thickBot="1" x14ac:dyDescent="0.25">
      <c r="F199" s="5" t="e">
        <f t="shared" si="28"/>
        <v>#DIV/0!</v>
      </c>
      <c r="I199" s="11">
        <f t="shared" si="27"/>
        <v>0</v>
      </c>
      <c r="AA199" s="2"/>
    </row>
    <row r="200" spans="6:27" thickBot="1" x14ac:dyDescent="0.25">
      <c r="F200" s="5" t="e">
        <f t="shared" si="28"/>
        <v>#DIV/0!</v>
      </c>
      <c r="I200" s="11">
        <f t="shared" si="27"/>
        <v>0</v>
      </c>
      <c r="AA200" s="2"/>
    </row>
    <row r="201" spans="6:27" thickBot="1" x14ac:dyDescent="0.25">
      <c r="F201" s="5" t="e">
        <f t="shared" si="28"/>
        <v>#DIV/0!</v>
      </c>
      <c r="I201" s="11">
        <f t="shared" si="27"/>
        <v>0</v>
      </c>
      <c r="AA201" s="2"/>
    </row>
    <row r="202" spans="6:27" thickBot="1" x14ac:dyDescent="0.25">
      <c r="F202" s="5" t="e">
        <f t="shared" si="28"/>
        <v>#DIV/0!</v>
      </c>
      <c r="I202" s="11">
        <f t="shared" si="27"/>
        <v>0</v>
      </c>
      <c r="AA202" s="2"/>
    </row>
    <row r="203" spans="6:27" thickBot="1" x14ac:dyDescent="0.25">
      <c r="F203" s="5" t="e">
        <f t="shared" si="28"/>
        <v>#DIV/0!</v>
      </c>
      <c r="I203" s="11">
        <f t="shared" si="27"/>
        <v>0</v>
      </c>
      <c r="AA203" s="2"/>
    </row>
    <row r="204" spans="6:27" thickBot="1" x14ac:dyDescent="0.25">
      <c r="F204" s="5" t="e">
        <f t="shared" si="28"/>
        <v>#DIV/0!</v>
      </c>
      <c r="I204" s="11">
        <f t="shared" si="27"/>
        <v>0</v>
      </c>
      <c r="AA204" s="2"/>
    </row>
    <row r="205" spans="6:27" thickBot="1" x14ac:dyDescent="0.25">
      <c r="F205" s="5" t="e">
        <f t="shared" si="28"/>
        <v>#DIV/0!</v>
      </c>
      <c r="I205" s="11">
        <f t="shared" si="27"/>
        <v>0</v>
      </c>
      <c r="AA205" s="2"/>
    </row>
    <row r="206" spans="6:27" thickBot="1" x14ac:dyDescent="0.25">
      <c r="F206" s="5" t="e">
        <f t="shared" si="28"/>
        <v>#DIV/0!</v>
      </c>
      <c r="I206" s="11">
        <f t="shared" si="27"/>
        <v>0</v>
      </c>
      <c r="AA206" s="2"/>
    </row>
    <row r="207" spans="6:27" thickBot="1" x14ac:dyDescent="0.25">
      <c r="F207" s="5" t="e">
        <f t="shared" si="28"/>
        <v>#DIV/0!</v>
      </c>
      <c r="I207" s="11">
        <f t="shared" si="27"/>
        <v>0</v>
      </c>
      <c r="AA207" s="2"/>
    </row>
    <row r="208" spans="6:27" thickBot="1" x14ac:dyDescent="0.25">
      <c r="F208" s="5" t="e">
        <f t="shared" si="28"/>
        <v>#DIV/0!</v>
      </c>
      <c r="AA208" s="2"/>
    </row>
    <row r="209" spans="6:27" thickBot="1" x14ac:dyDescent="0.25">
      <c r="F209" s="5" t="e">
        <f t="shared" si="28"/>
        <v>#DIV/0!</v>
      </c>
      <c r="AA209" s="2"/>
    </row>
    <row r="210" spans="6:27" thickBot="1" x14ac:dyDescent="0.25">
      <c r="F210" s="5" t="e">
        <f t="shared" si="28"/>
        <v>#DIV/0!</v>
      </c>
      <c r="AA210" s="2"/>
    </row>
    <row r="211" spans="6:27" thickBot="1" x14ac:dyDescent="0.25">
      <c r="F211" s="5" t="e">
        <f t="shared" si="28"/>
        <v>#DIV/0!</v>
      </c>
      <c r="AA211" s="2"/>
    </row>
    <row r="212" spans="6:27" thickBot="1" x14ac:dyDescent="0.25">
      <c r="F212" s="5" t="e">
        <f t="shared" si="28"/>
        <v>#DIV/0!</v>
      </c>
      <c r="AA212" s="2"/>
    </row>
    <row r="213" spans="6:27" thickBot="1" x14ac:dyDescent="0.25">
      <c r="F213" s="5" t="e">
        <f t="shared" si="28"/>
        <v>#DIV/0!</v>
      </c>
      <c r="AA213" s="2"/>
    </row>
    <row r="214" spans="6:27" thickBot="1" x14ac:dyDescent="0.25">
      <c r="F214" s="5" t="e">
        <f t="shared" si="28"/>
        <v>#DIV/0!</v>
      </c>
      <c r="AA214" s="2"/>
    </row>
    <row r="215" spans="6:27" thickBot="1" x14ac:dyDescent="0.25">
      <c r="F215" s="5" t="e">
        <f t="shared" si="28"/>
        <v>#DIV/0!</v>
      </c>
      <c r="AA215" s="2"/>
    </row>
    <row r="216" spans="6:27" thickBot="1" x14ac:dyDescent="0.25">
      <c r="F216" s="5" t="e">
        <f t="shared" si="28"/>
        <v>#DIV/0!</v>
      </c>
      <c r="AA216" s="2"/>
    </row>
    <row r="217" spans="6:27" thickBot="1" x14ac:dyDescent="0.25">
      <c r="F217" s="5" t="e">
        <f t="shared" si="28"/>
        <v>#DIV/0!</v>
      </c>
      <c r="AA217" s="2"/>
    </row>
    <row r="218" spans="6:27" thickBot="1" x14ac:dyDescent="0.25">
      <c r="F218" s="5" t="e">
        <f t="shared" si="28"/>
        <v>#DIV/0!</v>
      </c>
      <c r="AA218" s="2"/>
    </row>
    <row r="219" spans="6:27" thickBot="1" x14ac:dyDescent="0.25">
      <c r="F219" s="5" t="e">
        <f t="shared" si="28"/>
        <v>#DIV/0!</v>
      </c>
      <c r="AA219" s="2"/>
    </row>
    <row r="220" spans="6:27" thickBot="1" x14ac:dyDescent="0.25">
      <c r="F220" s="5" t="e">
        <f t="shared" si="28"/>
        <v>#DIV/0!</v>
      </c>
      <c r="AA220" s="2"/>
    </row>
    <row r="221" spans="6:27" thickBot="1" x14ac:dyDescent="0.25">
      <c r="F221" s="5" t="e">
        <f t="shared" si="28"/>
        <v>#DIV/0!</v>
      </c>
      <c r="AA221" s="2"/>
    </row>
    <row r="222" spans="6:27" thickBot="1" x14ac:dyDescent="0.25">
      <c r="F222" s="5" t="e">
        <f t="shared" si="28"/>
        <v>#DIV/0!</v>
      </c>
      <c r="AA222" s="2"/>
    </row>
    <row r="223" spans="6:27" thickBot="1" x14ac:dyDescent="0.25">
      <c r="F223" s="5" t="e">
        <f t="shared" si="28"/>
        <v>#DIV/0!</v>
      </c>
      <c r="AA223" s="2"/>
    </row>
    <row r="224" spans="6:27" thickBot="1" x14ac:dyDescent="0.25">
      <c r="F224" s="5" t="e">
        <f t="shared" si="28"/>
        <v>#DIV/0!</v>
      </c>
      <c r="AA224" s="2"/>
    </row>
    <row r="225" spans="6:27" thickBot="1" x14ac:dyDescent="0.25">
      <c r="F225" s="5" t="e">
        <f t="shared" si="28"/>
        <v>#DIV/0!</v>
      </c>
      <c r="AA225" s="2"/>
    </row>
    <row r="226" spans="6:27" thickBot="1" x14ac:dyDescent="0.25">
      <c r="F226" s="5" t="e">
        <f t="shared" ref="F226:F257" si="29">SUM(O226:AO226)/H226</f>
        <v>#DIV/0!</v>
      </c>
      <c r="AA226" s="2"/>
    </row>
    <row r="227" spans="6:27" thickBot="1" x14ac:dyDescent="0.25">
      <c r="F227" s="5" t="e">
        <f t="shared" si="29"/>
        <v>#DIV/0!</v>
      </c>
      <c r="AA227" s="2"/>
    </row>
    <row r="228" spans="6:27" thickBot="1" x14ac:dyDescent="0.25">
      <c r="F228" s="5" t="e">
        <f t="shared" si="29"/>
        <v>#DIV/0!</v>
      </c>
      <c r="AA228" s="2"/>
    </row>
    <row r="229" spans="6:27" thickBot="1" x14ac:dyDescent="0.25">
      <c r="F229" s="5" t="e">
        <f t="shared" si="29"/>
        <v>#DIV/0!</v>
      </c>
      <c r="AA229" s="2"/>
    </row>
    <row r="230" spans="6:27" thickBot="1" x14ac:dyDescent="0.25">
      <c r="F230" s="5" t="e">
        <f t="shared" si="29"/>
        <v>#DIV/0!</v>
      </c>
      <c r="AA230" s="2"/>
    </row>
    <row r="231" spans="6:27" thickBot="1" x14ac:dyDescent="0.25">
      <c r="F231" s="5" t="e">
        <f t="shared" si="29"/>
        <v>#DIV/0!</v>
      </c>
      <c r="AA231" s="2"/>
    </row>
    <row r="232" spans="6:27" thickBot="1" x14ac:dyDescent="0.25">
      <c r="F232" s="5" t="e">
        <f t="shared" si="29"/>
        <v>#DIV/0!</v>
      </c>
      <c r="AA232" s="2"/>
    </row>
    <row r="233" spans="6:27" thickBot="1" x14ac:dyDescent="0.25">
      <c r="F233" s="5" t="e">
        <f t="shared" si="29"/>
        <v>#DIV/0!</v>
      </c>
      <c r="AA233" s="2"/>
    </row>
    <row r="234" spans="6:27" thickBot="1" x14ac:dyDescent="0.25">
      <c r="F234" s="5" t="e">
        <f t="shared" si="29"/>
        <v>#DIV/0!</v>
      </c>
      <c r="AA234" s="2"/>
    </row>
    <row r="235" spans="6:27" thickBot="1" x14ac:dyDescent="0.25">
      <c r="F235" s="5" t="e">
        <f t="shared" si="29"/>
        <v>#DIV/0!</v>
      </c>
      <c r="AA235" s="2"/>
    </row>
    <row r="236" spans="6:27" thickBot="1" x14ac:dyDescent="0.25">
      <c r="F236" s="5" t="e">
        <f t="shared" si="29"/>
        <v>#DIV/0!</v>
      </c>
      <c r="AA236" s="2"/>
    </row>
    <row r="237" spans="6:27" thickBot="1" x14ac:dyDescent="0.25">
      <c r="F237" s="5" t="e">
        <f t="shared" si="29"/>
        <v>#DIV/0!</v>
      </c>
      <c r="AA237" s="2"/>
    </row>
    <row r="238" spans="6:27" thickBot="1" x14ac:dyDescent="0.25">
      <c r="F238" s="5" t="e">
        <f t="shared" si="29"/>
        <v>#DIV/0!</v>
      </c>
      <c r="AA238" s="2"/>
    </row>
    <row r="239" spans="6:27" thickBot="1" x14ac:dyDescent="0.25">
      <c r="F239" s="5" t="e">
        <f t="shared" si="29"/>
        <v>#DIV/0!</v>
      </c>
      <c r="AA239" s="2"/>
    </row>
    <row r="240" spans="6:27" thickBot="1" x14ac:dyDescent="0.25">
      <c r="F240" s="5" t="e">
        <f t="shared" si="29"/>
        <v>#DIV/0!</v>
      </c>
      <c r="AA240" s="2"/>
    </row>
    <row r="241" spans="6:27" thickBot="1" x14ac:dyDescent="0.25">
      <c r="F241" s="5" t="e">
        <f t="shared" si="29"/>
        <v>#DIV/0!</v>
      </c>
      <c r="AA241" s="2"/>
    </row>
    <row r="242" spans="6:27" thickBot="1" x14ac:dyDescent="0.25">
      <c r="F242" s="5" t="e">
        <f t="shared" si="29"/>
        <v>#DIV/0!</v>
      </c>
      <c r="AA242" s="2"/>
    </row>
    <row r="243" spans="6:27" thickBot="1" x14ac:dyDescent="0.25">
      <c r="F243" s="5" t="e">
        <f t="shared" si="29"/>
        <v>#DIV/0!</v>
      </c>
      <c r="AA243" s="2"/>
    </row>
    <row r="244" spans="6:27" thickBot="1" x14ac:dyDescent="0.25">
      <c r="F244" s="5" t="e">
        <f t="shared" si="29"/>
        <v>#DIV/0!</v>
      </c>
      <c r="AA244" s="2"/>
    </row>
    <row r="245" spans="6:27" thickBot="1" x14ac:dyDescent="0.25">
      <c r="F245" s="5" t="e">
        <f t="shared" si="29"/>
        <v>#DIV/0!</v>
      </c>
      <c r="AA245" s="2"/>
    </row>
    <row r="246" spans="6:27" thickBot="1" x14ac:dyDescent="0.25">
      <c r="F246" s="5" t="e">
        <f t="shared" si="29"/>
        <v>#DIV/0!</v>
      </c>
      <c r="AA246" s="2"/>
    </row>
    <row r="247" spans="6:27" thickBot="1" x14ac:dyDescent="0.25">
      <c r="F247" s="5" t="e">
        <f t="shared" si="29"/>
        <v>#DIV/0!</v>
      </c>
      <c r="AA247" s="2"/>
    </row>
    <row r="248" spans="6:27" thickBot="1" x14ac:dyDescent="0.25">
      <c r="F248" s="5" t="e">
        <f t="shared" si="29"/>
        <v>#DIV/0!</v>
      </c>
      <c r="AA248" s="2"/>
    </row>
    <row r="249" spans="6:27" thickBot="1" x14ac:dyDescent="0.25">
      <c r="F249" s="5" t="e">
        <f t="shared" si="29"/>
        <v>#DIV/0!</v>
      </c>
      <c r="AA249" s="2"/>
    </row>
    <row r="250" spans="6:27" thickBot="1" x14ac:dyDescent="0.25">
      <c r="F250" s="5" t="e">
        <f t="shared" si="29"/>
        <v>#DIV/0!</v>
      </c>
      <c r="AA250" s="2"/>
    </row>
    <row r="251" spans="6:27" thickBot="1" x14ac:dyDescent="0.25">
      <c r="F251" s="5" t="e">
        <f t="shared" si="29"/>
        <v>#DIV/0!</v>
      </c>
      <c r="AA251" s="2"/>
    </row>
    <row r="252" spans="6:27" thickBot="1" x14ac:dyDescent="0.25">
      <c r="F252" s="5" t="e">
        <f t="shared" si="29"/>
        <v>#DIV/0!</v>
      </c>
      <c r="AA252" s="2"/>
    </row>
    <row r="253" spans="6:27" thickBot="1" x14ac:dyDescent="0.25">
      <c r="F253" s="5" t="e">
        <f t="shared" si="29"/>
        <v>#DIV/0!</v>
      </c>
      <c r="AA253" s="2"/>
    </row>
    <row r="254" spans="6:27" thickBot="1" x14ac:dyDescent="0.25">
      <c r="F254" s="5" t="e">
        <f t="shared" si="29"/>
        <v>#DIV/0!</v>
      </c>
      <c r="AA254" s="2"/>
    </row>
    <row r="255" spans="6:27" thickBot="1" x14ac:dyDescent="0.25">
      <c r="F255" s="5" t="e">
        <f t="shared" si="29"/>
        <v>#DIV/0!</v>
      </c>
      <c r="AA255" s="2"/>
    </row>
    <row r="256" spans="6:27" thickBot="1" x14ac:dyDescent="0.25">
      <c r="F256" s="5" t="e">
        <f t="shared" si="29"/>
        <v>#DIV/0!</v>
      </c>
      <c r="AA256" s="2"/>
    </row>
    <row r="257" spans="6:27" thickBot="1" x14ac:dyDescent="0.25">
      <c r="F257" s="5" t="e">
        <f t="shared" si="29"/>
        <v>#DIV/0!</v>
      </c>
      <c r="AA257" s="2"/>
    </row>
    <row r="258" spans="6:27" thickBot="1" x14ac:dyDescent="0.25">
      <c r="F258" s="5" t="e">
        <f t="shared" ref="F258:F290" si="30">SUM(O258:AO258)/H258</f>
        <v>#DIV/0!</v>
      </c>
      <c r="AA258" s="2"/>
    </row>
    <row r="259" spans="6:27" thickBot="1" x14ac:dyDescent="0.25">
      <c r="F259" s="5" t="e">
        <f t="shared" si="30"/>
        <v>#DIV/0!</v>
      </c>
      <c r="AA259" s="2"/>
    </row>
    <row r="260" spans="6:27" thickBot="1" x14ac:dyDescent="0.25">
      <c r="F260" s="5" t="e">
        <f t="shared" si="30"/>
        <v>#DIV/0!</v>
      </c>
      <c r="AA260" s="2"/>
    </row>
    <row r="261" spans="6:27" thickBot="1" x14ac:dyDescent="0.25">
      <c r="F261" s="5" t="e">
        <f t="shared" si="30"/>
        <v>#DIV/0!</v>
      </c>
      <c r="AA261" s="2"/>
    </row>
    <row r="262" spans="6:27" thickBot="1" x14ac:dyDescent="0.25">
      <c r="F262" s="5" t="e">
        <f t="shared" si="30"/>
        <v>#DIV/0!</v>
      </c>
      <c r="AA262" s="2"/>
    </row>
    <row r="263" spans="6:27" thickBot="1" x14ac:dyDescent="0.25">
      <c r="F263" s="5" t="e">
        <f t="shared" si="30"/>
        <v>#DIV/0!</v>
      </c>
      <c r="AA263" s="2"/>
    </row>
    <row r="264" spans="6:27" thickBot="1" x14ac:dyDescent="0.25">
      <c r="F264" s="5" t="e">
        <f t="shared" si="30"/>
        <v>#DIV/0!</v>
      </c>
      <c r="AA264" s="2"/>
    </row>
    <row r="265" spans="6:27" thickBot="1" x14ac:dyDescent="0.25">
      <c r="F265" s="5" t="e">
        <f t="shared" si="30"/>
        <v>#DIV/0!</v>
      </c>
      <c r="AA265" s="2"/>
    </row>
    <row r="266" spans="6:27" thickBot="1" x14ac:dyDescent="0.25">
      <c r="F266" s="5" t="e">
        <f t="shared" si="30"/>
        <v>#DIV/0!</v>
      </c>
      <c r="AA266" s="2"/>
    </row>
    <row r="267" spans="6:27" thickBot="1" x14ac:dyDescent="0.25">
      <c r="F267" s="5" t="e">
        <f t="shared" si="30"/>
        <v>#DIV/0!</v>
      </c>
      <c r="AA267" s="2"/>
    </row>
    <row r="268" spans="6:27" thickBot="1" x14ac:dyDescent="0.25">
      <c r="F268" s="5" t="e">
        <f t="shared" si="30"/>
        <v>#DIV/0!</v>
      </c>
      <c r="AA268" s="2"/>
    </row>
    <row r="269" spans="6:27" thickBot="1" x14ac:dyDescent="0.25">
      <c r="F269" s="5" t="e">
        <f t="shared" si="30"/>
        <v>#DIV/0!</v>
      </c>
      <c r="AA269" s="2"/>
    </row>
    <row r="270" spans="6:27" thickBot="1" x14ac:dyDescent="0.25">
      <c r="F270" s="5" t="e">
        <f t="shared" si="30"/>
        <v>#DIV/0!</v>
      </c>
      <c r="AA270" s="2"/>
    </row>
    <row r="271" spans="6:27" thickBot="1" x14ac:dyDescent="0.25">
      <c r="F271" s="5" t="e">
        <f t="shared" si="30"/>
        <v>#DIV/0!</v>
      </c>
      <c r="AA271" s="2"/>
    </row>
    <row r="272" spans="6:27" thickBot="1" x14ac:dyDescent="0.25">
      <c r="F272" s="5" t="e">
        <f t="shared" si="30"/>
        <v>#DIV/0!</v>
      </c>
      <c r="AA272" s="2"/>
    </row>
    <row r="273" spans="6:27" thickBot="1" x14ac:dyDescent="0.25">
      <c r="F273" s="5" t="e">
        <f t="shared" si="30"/>
        <v>#DIV/0!</v>
      </c>
      <c r="AA273" s="2"/>
    </row>
    <row r="274" spans="6:27" thickBot="1" x14ac:dyDescent="0.25">
      <c r="F274" s="5" t="e">
        <f t="shared" si="30"/>
        <v>#DIV/0!</v>
      </c>
      <c r="AA274" s="2"/>
    </row>
    <row r="275" spans="6:27" thickBot="1" x14ac:dyDescent="0.25">
      <c r="F275" s="5" t="e">
        <f t="shared" si="30"/>
        <v>#DIV/0!</v>
      </c>
      <c r="AA275" s="2"/>
    </row>
    <row r="276" spans="6:27" thickBot="1" x14ac:dyDescent="0.25">
      <c r="F276" s="5" t="e">
        <f t="shared" si="30"/>
        <v>#DIV/0!</v>
      </c>
      <c r="AA276" s="2"/>
    </row>
    <row r="277" spans="6:27" thickBot="1" x14ac:dyDescent="0.25">
      <c r="F277" s="5" t="e">
        <f t="shared" si="30"/>
        <v>#DIV/0!</v>
      </c>
      <c r="AA277" s="2"/>
    </row>
    <row r="278" spans="6:27" thickBot="1" x14ac:dyDescent="0.25">
      <c r="F278" s="5" t="e">
        <f t="shared" si="30"/>
        <v>#DIV/0!</v>
      </c>
      <c r="AA278" s="2"/>
    </row>
    <row r="279" spans="6:27" thickBot="1" x14ac:dyDescent="0.25">
      <c r="F279" s="5" t="e">
        <f t="shared" si="30"/>
        <v>#DIV/0!</v>
      </c>
      <c r="AA279" s="2"/>
    </row>
    <row r="280" spans="6:27" thickBot="1" x14ac:dyDescent="0.25">
      <c r="F280" s="5" t="e">
        <f t="shared" si="30"/>
        <v>#DIV/0!</v>
      </c>
      <c r="AA280" s="2"/>
    </row>
    <row r="281" spans="6:27" thickBot="1" x14ac:dyDescent="0.25">
      <c r="F281" s="5" t="e">
        <f t="shared" si="30"/>
        <v>#DIV/0!</v>
      </c>
      <c r="AA281" s="2"/>
    </row>
    <row r="282" spans="6:27" thickBot="1" x14ac:dyDescent="0.25">
      <c r="F282" s="5" t="e">
        <f t="shared" si="30"/>
        <v>#DIV/0!</v>
      </c>
      <c r="AA282" s="2"/>
    </row>
    <row r="283" spans="6:27" thickBot="1" x14ac:dyDescent="0.25">
      <c r="F283" s="5" t="e">
        <f t="shared" si="30"/>
        <v>#DIV/0!</v>
      </c>
      <c r="AA283" s="2"/>
    </row>
    <row r="284" spans="6:27" thickBot="1" x14ac:dyDescent="0.25">
      <c r="F284" s="5" t="e">
        <f t="shared" si="30"/>
        <v>#DIV/0!</v>
      </c>
      <c r="AA284" s="2"/>
    </row>
    <row r="285" spans="6:27" thickBot="1" x14ac:dyDescent="0.25">
      <c r="F285" s="5" t="e">
        <f t="shared" si="30"/>
        <v>#DIV/0!</v>
      </c>
      <c r="AA285" s="2"/>
    </row>
    <row r="286" spans="6:27" thickBot="1" x14ac:dyDescent="0.25">
      <c r="F286" s="5" t="e">
        <f t="shared" si="30"/>
        <v>#DIV/0!</v>
      </c>
      <c r="AA286" s="2"/>
    </row>
    <row r="287" spans="6:27" thickBot="1" x14ac:dyDescent="0.25">
      <c r="F287" s="5" t="e">
        <f t="shared" si="30"/>
        <v>#DIV/0!</v>
      </c>
      <c r="AA287" s="2"/>
    </row>
    <row r="288" spans="6:27" thickBot="1" x14ac:dyDescent="0.25">
      <c r="F288" s="5" t="e">
        <f t="shared" si="30"/>
        <v>#DIV/0!</v>
      </c>
      <c r="AA288" s="2"/>
    </row>
    <row r="289" spans="6:27" thickBot="1" x14ac:dyDescent="0.25">
      <c r="F289" s="5" t="e">
        <f t="shared" si="30"/>
        <v>#DIV/0!</v>
      </c>
      <c r="AA289" s="2"/>
    </row>
    <row r="290" spans="6:27" thickBot="1" x14ac:dyDescent="0.25">
      <c r="F290" s="5" t="e">
        <f t="shared" si="30"/>
        <v>#DIV/0!</v>
      </c>
      <c r="AA290" s="2"/>
    </row>
    <row r="291" spans="6:27" thickBot="1" x14ac:dyDescent="0.25">
      <c r="AA291" s="2"/>
    </row>
    <row r="292" spans="6:27" thickBot="1" x14ac:dyDescent="0.25">
      <c r="U292" s="20"/>
      <c r="V292" s="20"/>
      <c r="X292" s="18"/>
      <c r="AA292" s="8"/>
    </row>
    <row r="293" spans="6:27" thickBot="1" x14ac:dyDescent="0.25">
      <c r="AA293" s="8"/>
    </row>
    <row r="294" spans="6:27" thickBot="1" x14ac:dyDescent="0.25">
      <c r="AA294" s="8"/>
    </row>
  </sheetData>
  <autoFilter ref="D1:D291" xr:uid="{00000000-0009-0000-0000-000001000000}"/>
  <sortState xmlns:xlrd2="http://schemas.microsoft.com/office/spreadsheetml/2017/richdata2" ref="A4:A51">
    <sortCondition ref="A51"/>
  </sortState>
  <phoneticPr fontId="19" type="noConversion"/>
  <pageMargins left="0.30972222222222223" right="0.17986111111111111" top="1" bottom="1" header="0.5" footer="0.51180555555555551"/>
  <pageSetup paperSize="9" firstPageNumber="0" orientation="landscape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2"/>
  <sheetViews>
    <sheetView workbookViewId="0">
      <selection activeCell="P14" sqref="P14"/>
    </sheetView>
  </sheetViews>
  <sheetFormatPr defaultRowHeight="12.75" x14ac:dyDescent="0.2"/>
  <cols>
    <col min="2" max="2" width="24.85546875" bestFit="1" customWidth="1"/>
    <col min="3" max="3" width="4" customWidth="1"/>
    <col min="9" max="9" width="7.140625" customWidth="1"/>
    <col min="10" max="10" width="2.85546875" customWidth="1"/>
    <col min="11" max="11" width="18.28515625" bestFit="1" customWidth="1"/>
    <col min="12" max="12" width="2.7109375" customWidth="1"/>
    <col min="13" max="13" width="3.42578125" customWidth="1"/>
    <col min="14" max="14" width="2.7109375" customWidth="1"/>
    <col min="15" max="15" width="18.28515625" bestFit="1" customWidth="1"/>
    <col min="16" max="16" width="16.28515625" customWidth="1"/>
  </cols>
  <sheetData>
    <row r="2" spans="1:15" ht="13.5" thickBot="1" x14ac:dyDescent="0.25"/>
    <row r="3" spans="1:15" ht="13.5" thickBot="1" x14ac:dyDescent="0.25">
      <c r="B3" s="133" t="s">
        <v>242</v>
      </c>
      <c r="C3" s="133"/>
      <c r="D3" s="133"/>
      <c r="E3" s="133"/>
      <c r="F3" s="133"/>
      <c r="G3" s="133"/>
      <c r="H3" s="133"/>
      <c r="I3" s="133"/>
      <c r="K3" s="105"/>
      <c r="L3" s="106"/>
      <c r="M3" s="105" t="s">
        <v>293</v>
      </c>
      <c r="N3" s="106"/>
      <c r="O3" s="107"/>
    </row>
    <row r="4" spans="1:15" ht="13.5" thickBot="1" x14ac:dyDescent="0.25">
      <c r="B4" s="134"/>
      <c r="C4" s="134"/>
      <c r="D4" s="134"/>
      <c r="E4" s="134"/>
      <c r="F4" s="134"/>
      <c r="G4" s="134"/>
      <c r="H4" s="134"/>
      <c r="I4" s="134"/>
      <c r="K4" s="48" t="s">
        <v>278</v>
      </c>
      <c r="L4" s="48">
        <v>5</v>
      </c>
      <c r="M4" s="48" t="s">
        <v>19</v>
      </c>
      <c r="N4" s="48">
        <v>4</v>
      </c>
      <c r="O4" s="48" t="s">
        <v>71</v>
      </c>
    </row>
    <row r="5" spans="1:15" ht="13.5" thickBot="1" x14ac:dyDescent="0.25">
      <c r="B5" s="82" t="s">
        <v>2</v>
      </c>
      <c r="C5" s="83" t="s">
        <v>15</v>
      </c>
      <c r="D5" s="83" t="s">
        <v>6</v>
      </c>
      <c r="E5" s="83" t="s">
        <v>7</v>
      </c>
      <c r="F5" s="83" t="s">
        <v>8</v>
      </c>
      <c r="G5" s="83" t="s">
        <v>16</v>
      </c>
      <c r="H5" s="83" t="s">
        <v>17</v>
      </c>
      <c r="I5" s="84" t="s">
        <v>18</v>
      </c>
      <c r="K5" s="48" t="s">
        <v>68</v>
      </c>
      <c r="L5" s="48">
        <v>2</v>
      </c>
      <c r="M5" s="48" t="s">
        <v>19</v>
      </c>
      <c r="N5" s="48">
        <v>7</v>
      </c>
      <c r="O5" s="48" t="s">
        <v>67</v>
      </c>
    </row>
    <row r="6" spans="1:15" ht="13.5" thickBot="1" x14ac:dyDescent="0.25">
      <c r="A6" s="36"/>
      <c r="B6" s="85" t="s">
        <v>31</v>
      </c>
      <c r="C6" s="86"/>
      <c r="D6" s="86">
        <v>15</v>
      </c>
      <c r="E6" s="86">
        <v>13</v>
      </c>
      <c r="F6" s="86">
        <v>2</v>
      </c>
      <c r="G6" s="86">
        <v>98</v>
      </c>
      <c r="H6" s="86">
        <v>37</v>
      </c>
      <c r="I6" s="86">
        <v>124</v>
      </c>
      <c r="K6" s="48" t="s">
        <v>69</v>
      </c>
      <c r="L6" s="48">
        <v>3</v>
      </c>
      <c r="M6" s="48" t="s">
        <v>19</v>
      </c>
      <c r="N6" s="48">
        <v>6</v>
      </c>
      <c r="O6" s="48" t="s">
        <v>37</v>
      </c>
    </row>
    <row r="7" spans="1:15" ht="13.5" thickBot="1" x14ac:dyDescent="0.25">
      <c r="A7" s="37"/>
      <c r="B7" s="85" t="s">
        <v>27</v>
      </c>
      <c r="C7" s="86"/>
      <c r="D7" s="86">
        <v>15</v>
      </c>
      <c r="E7" s="86">
        <v>11</v>
      </c>
      <c r="F7" s="86">
        <v>4</v>
      </c>
      <c r="G7" s="86">
        <v>87</v>
      </c>
      <c r="H7" s="86">
        <v>48</v>
      </c>
      <c r="I7" s="86">
        <v>109</v>
      </c>
      <c r="K7" s="48" t="s">
        <v>62</v>
      </c>
      <c r="L7" s="48">
        <v>1</v>
      </c>
      <c r="M7" s="48" t="s">
        <v>19</v>
      </c>
      <c r="N7" s="48">
        <v>8</v>
      </c>
      <c r="O7" s="48" t="s">
        <v>72</v>
      </c>
    </row>
    <row r="8" spans="1:15" ht="13.5" thickBot="1" x14ac:dyDescent="0.25">
      <c r="A8" s="37"/>
      <c r="B8" s="85" t="s">
        <v>41</v>
      </c>
      <c r="C8" s="86"/>
      <c r="D8" s="86">
        <v>15</v>
      </c>
      <c r="E8" s="86">
        <v>11</v>
      </c>
      <c r="F8" s="86">
        <v>4</v>
      </c>
      <c r="G8" s="86">
        <v>79</v>
      </c>
      <c r="H8" s="86">
        <v>56</v>
      </c>
      <c r="I8" s="86">
        <v>101</v>
      </c>
      <c r="K8" s="48" t="s">
        <v>70</v>
      </c>
      <c r="L8" s="48">
        <v>1</v>
      </c>
      <c r="M8" s="48" t="s">
        <v>19</v>
      </c>
      <c r="N8" s="48">
        <v>8</v>
      </c>
      <c r="O8" s="48" t="s">
        <v>65</v>
      </c>
    </row>
    <row r="9" spans="1:15" ht="13.5" thickBot="1" x14ac:dyDescent="0.25">
      <c r="A9" s="37"/>
      <c r="B9" s="85" t="s">
        <v>36</v>
      </c>
      <c r="C9" s="86"/>
      <c r="D9" s="86">
        <v>15</v>
      </c>
      <c r="E9" s="86">
        <v>10</v>
      </c>
      <c r="F9" s="86">
        <v>5</v>
      </c>
      <c r="G9" s="86">
        <v>81</v>
      </c>
      <c r="H9" s="86">
        <v>54</v>
      </c>
      <c r="I9" s="86">
        <v>101</v>
      </c>
      <c r="K9" s="49"/>
      <c r="L9" s="49"/>
      <c r="M9" s="50"/>
      <c r="N9" s="50"/>
      <c r="O9" s="49"/>
    </row>
    <row r="10" spans="1:15" ht="13.5" thickBot="1" x14ac:dyDescent="0.25">
      <c r="B10" s="85" t="s">
        <v>39</v>
      </c>
      <c r="C10" s="86"/>
      <c r="D10" s="86">
        <v>15</v>
      </c>
      <c r="E10" s="86">
        <v>9</v>
      </c>
      <c r="F10" s="86">
        <v>6</v>
      </c>
      <c r="G10" s="86">
        <v>81</v>
      </c>
      <c r="H10" s="86">
        <v>54</v>
      </c>
      <c r="I10" s="86">
        <v>99</v>
      </c>
    </row>
    <row r="11" spans="1:15" ht="13.5" thickBot="1" x14ac:dyDescent="0.25">
      <c r="B11" s="85" t="s">
        <v>35</v>
      </c>
      <c r="C11" s="86"/>
      <c r="D11" s="86">
        <v>15</v>
      </c>
      <c r="E11" s="86">
        <v>7</v>
      </c>
      <c r="F11" s="86">
        <v>8</v>
      </c>
      <c r="G11" s="86">
        <v>71</v>
      </c>
      <c r="H11" s="86">
        <v>64</v>
      </c>
      <c r="I11" s="86">
        <v>85</v>
      </c>
    </row>
    <row r="12" spans="1:15" ht="13.5" thickBot="1" x14ac:dyDescent="0.25">
      <c r="B12" s="85" t="s">
        <v>34</v>
      </c>
      <c r="C12" s="86" t="s">
        <v>14</v>
      </c>
      <c r="D12" s="86">
        <v>15</v>
      </c>
      <c r="E12" s="86">
        <v>6</v>
      </c>
      <c r="F12" s="86">
        <v>9</v>
      </c>
      <c r="G12" s="86">
        <v>54</v>
      </c>
      <c r="H12" s="86">
        <v>81</v>
      </c>
      <c r="I12" s="86">
        <v>66</v>
      </c>
      <c r="K12" s="139"/>
      <c r="L12" s="139"/>
      <c r="M12" s="139"/>
      <c r="N12" s="139"/>
      <c r="O12" s="139"/>
    </row>
    <row r="13" spans="1:15" ht="13.5" thickBot="1" x14ac:dyDescent="0.25">
      <c r="B13" s="85" t="s">
        <v>73</v>
      </c>
      <c r="C13" s="86"/>
      <c r="D13" s="86">
        <v>15</v>
      </c>
      <c r="E13" s="86">
        <v>3</v>
      </c>
      <c r="F13" s="86">
        <v>12</v>
      </c>
      <c r="G13" s="86">
        <v>51</v>
      </c>
      <c r="H13" s="86">
        <v>84</v>
      </c>
      <c r="I13" s="86">
        <v>57</v>
      </c>
      <c r="K13" s="140"/>
      <c r="L13" s="140"/>
      <c r="M13" s="140"/>
      <c r="N13" s="140"/>
      <c r="O13" s="140"/>
    </row>
    <row r="14" spans="1:15" ht="13.5" thickBot="1" x14ac:dyDescent="0.25">
      <c r="B14" s="85" t="s">
        <v>29</v>
      </c>
      <c r="C14" s="86"/>
      <c r="D14" s="86">
        <v>15</v>
      </c>
      <c r="E14" s="86">
        <v>4</v>
      </c>
      <c r="F14" s="86">
        <v>11</v>
      </c>
      <c r="G14" s="86">
        <v>40</v>
      </c>
      <c r="H14" s="86">
        <v>95</v>
      </c>
      <c r="I14" s="86">
        <v>48</v>
      </c>
      <c r="K14" s="9"/>
      <c r="L14" s="9"/>
      <c r="M14" s="9"/>
      <c r="N14" s="9"/>
      <c r="O14" s="9"/>
    </row>
    <row r="15" spans="1:15" ht="13.5" thickBot="1" x14ac:dyDescent="0.25">
      <c r="B15" s="85" t="s">
        <v>30</v>
      </c>
      <c r="C15" s="86"/>
      <c r="D15" s="86">
        <v>15</v>
      </c>
      <c r="E15" s="86">
        <v>1</v>
      </c>
      <c r="F15" s="86">
        <v>14</v>
      </c>
      <c r="G15" s="86">
        <v>34</v>
      </c>
      <c r="H15" s="86">
        <v>101</v>
      </c>
      <c r="I15" s="86">
        <v>36</v>
      </c>
    </row>
    <row r="16" spans="1:15" ht="13.5" thickBot="1" x14ac:dyDescent="0.25">
      <c r="B16" s="138" t="s">
        <v>21</v>
      </c>
      <c r="C16" s="138"/>
      <c r="D16" s="138"/>
      <c r="E16" s="138"/>
      <c r="F16" s="138"/>
      <c r="G16" s="138"/>
      <c r="H16" s="138"/>
      <c r="I16" s="138"/>
    </row>
    <row r="17" spans="1:15" ht="13.5" thickBot="1" x14ac:dyDescent="0.25">
      <c r="B17" s="142" t="s">
        <v>22</v>
      </c>
      <c r="C17" s="142"/>
      <c r="D17" s="142"/>
      <c r="E17" s="142"/>
      <c r="F17" s="142"/>
      <c r="G17" s="142"/>
      <c r="H17" s="142"/>
      <c r="I17" s="142"/>
    </row>
    <row r="18" spans="1:15" x14ac:dyDescent="0.2">
      <c r="B18" s="39"/>
      <c r="C18" s="39"/>
      <c r="D18" s="39"/>
      <c r="E18" s="39"/>
      <c r="F18" s="39"/>
      <c r="G18" s="39"/>
      <c r="H18" s="39"/>
      <c r="I18" s="39"/>
    </row>
    <row r="19" spans="1:15" ht="13.5" thickBot="1" x14ac:dyDescent="0.25">
      <c r="B19" s="39"/>
      <c r="C19" s="39"/>
      <c r="D19" s="39"/>
      <c r="E19" s="39"/>
      <c r="F19" s="39"/>
      <c r="G19" s="39"/>
      <c r="H19" s="39"/>
      <c r="I19" s="39"/>
    </row>
    <row r="20" spans="1:15" ht="13.5" thickBot="1" x14ac:dyDescent="0.25">
      <c r="B20" s="133" t="s">
        <v>243</v>
      </c>
      <c r="C20" s="133"/>
      <c r="D20" s="133"/>
      <c r="E20" s="133"/>
      <c r="F20" s="133"/>
      <c r="G20" s="133"/>
      <c r="H20" s="133"/>
      <c r="I20" s="133"/>
      <c r="K20" s="141"/>
      <c r="L20" s="141"/>
      <c r="M20" s="141"/>
      <c r="N20" s="141"/>
      <c r="O20" s="141"/>
    </row>
    <row r="21" spans="1:15" ht="13.5" thickBot="1" x14ac:dyDescent="0.25">
      <c r="B21" s="41" t="s">
        <v>2</v>
      </c>
      <c r="C21" s="42" t="s">
        <v>15</v>
      </c>
      <c r="D21" s="38" t="s">
        <v>6</v>
      </c>
      <c r="E21" s="38" t="s">
        <v>7</v>
      </c>
      <c r="F21" s="38" t="s">
        <v>8</v>
      </c>
      <c r="G21" s="38" t="s">
        <v>16</v>
      </c>
      <c r="H21" s="38" t="s">
        <v>17</v>
      </c>
      <c r="I21" s="38" t="s">
        <v>18</v>
      </c>
      <c r="K21" s="137" t="s">
        <v>293</v>
      </c>
      <c r="L21" s="137"/>
      <c r="M21" s="137"/>
      <c r="N21" s="137"/>
      <c r="O21" s="137"/>
    </row>
    <row r="22" spans="1:15" ht="13.5" thickBot="1" x14ac:dyDescent="0.25">
      <c r="B22" s="43" t="s">
        <v>32</v>
      </c>
      <c r="C22" s="119"/>
      <c r="D22" s="40">
        <v>13</v>
      </c>
      <c r="E22" s="40">
        <v>13</v>
      </c>
      <c r="F22" s="40">
        <v>0</v>
      </c>
      <c r="G22" s="40">
        <v>48</v>
      </c>
      <c r="H22" s="40">
        <v>17</v>
      </c>
      <c r="I22" s="40">
        <v>74</v>
      </c>
      <c r="K22" s="48" t="s">
        <v>101</v>
      </c>
      <c r="L22" s="48">
        <v>3</v>
      </c>
      <c r="M22" s="48" t="s">
        <v>19</v>
      </c>
      <c r="N22" s="48">
        <v>2</v>
      </c>
      <c r="O22" s="48" t="s">
        <v>294</v>
      </c>
    </row>
    <row r="23" spans="1:15" ht="13.5" thickBot="1" x14ac:dyDescent="0.25">
      <c r="A23" s="36"/>
      <c r="B23" s="43" t="s">
        <v>40</v>
      </c>
      <c r="C23" s="104"/>
      <c r="D23" s="40">
        <v>13</v>
      </c>
      <c r="E23" s="40">
        <v>9</v>
      </c>
      <c r="F23" s="40">
        <v>4</v>
      </c>
      <c r="G23" s="40">
        <v>38</v>
      </c>
      <c r="H23" s="40">
        <v>27</v>
      </c>
      <c r="I23" s="40">
        <v>56</v>
      </c>
      <c r="K23" s="48" t="s">
        <v>295</v>
      </c>
      <c r="L23" s="48">
        <v>3</v>
      </c>
      <c r="M23" s="48" t="s">
        <v>19</v>
      </c>
      <c r="N23" s="48">
        <v>2</v>
      </c>
      <c r="O23" s="48" t="s">
        <v>65</v>
      </c>
    </row>
    <row r="24" spans="1:15" ht="13.5" thickBot="1" x14ac:dyDescent="0.25">
      <c r="A24" s="36"/>
      <c r="B24" s="43" t="s">
        <v>20</v>
      </c>
      <c r="C24" s="125" t="s">
        <v>19</v>
      </c>
      <c r="D24" s="40">
        <v>13</v>
      </c>
      <c r="E24" s="40">
        <v>7</v>
      </c>
      <c r="F24" s="40">
        <v>6</v>
      </c>
      <c r="G24" s="40">
        <v>36</v>
      </c>
      <c r="H24" s="40">
        <v>29</v>
      </c>
      <c r="I24" s="40">
        <v>49</v>
      </c>
      <c r="K24" s="48" t="s">
        <v>62</v>
      </c>
      <c r="L24" s="48">
        <v>2</v>
      </c>
      <c r="M24" s="48" t="s">
        <v>19</v>
      </c>
      <c r="N24" s="48">
        <v>3</v>
      </c>
      <c r="O24" s="48" t="s">
        <v>64</v>
      </c>
    </row>
    <row r="25" spans="1:15" ht="13.5" thickBot="1" x14ac:dyDescent="0.25">
      <c r="A25" s="36"/>
      <c r="B25" s="44" t="s">
        <v>31</v>
      </c>
      <c r="C25" s="123"/>
      <c r="D25" s="40">
        <v>13</v>
      </c>
      <c r="E25" s="40">
        <v>4</v>
      </c>
      <c r="F25" s="40">
        <v>9</v>
      </c>
      <c r="G25" s="40">
        <v>30</v>
      </c>
      <c r="H25" s="40">
        <v>35</v>
      </c>
      <c r="I25" s="40">
        <v>38</v>
      </c>
      <c r="K25" s="135"/>
      <c r="L25" s="135"/>
      <c r="M25" s="135"/>
      <c r="N25" s="135"/>
      <c r="O25" s="135"/>
    </row>
    <row r="26" spans="1:15" ht="13.5" thickBot="1" x14ac:dyDescent="0.25">
      <c r="A26" s="36"/>
      <c r="B26" s="43" t="s">
        <v>33</v>
      </c>
      <c r="C26" s="122"/>
      <c r="D26" s="40">
        <v>13</v>
      </c>
      <c r="E26" s="40">
        <v>4</v>
      </c>
      <c r="F26" s="40">
        <v>9</v>
      </c>
      <c r="G26" s="40">
        <v>24</v>
      </c>
      <c r="H26" s="40">
        <v>41</v>
      </c>
      <c r="I26" s="40">
        <v>32</v>
      </c>
      <c r="K26" s="136"/>
      <c r="L26" s="136"/>
      <c r="M26" s="136"/>
      <c r="N26" s="136"/>
      <c r="O26" s="136"/>
    </row>
    <row r="27" spans="1:15" ht="13.5" thickBot="1" x14ac:dyDescent="0.25">
      <c r="A27" s="36" t="s">
        <v>14</v>
      </c>
      <c r="B27" s="43" t="s">
        <v>23</v>
      </c>
      <c r="C27" s="40"/>
      <c r="D27" s="40">
        <v>13</v>
      </c>
      <c r="E27" s="40">
        <v>2</v>
      </c>
      <c r="F27" s="40">
        <v>11</v>
      </c>
      <c r="G27" s="40">
        <v>19</v>
      </c>
      <c r="H27" s="40">
        <v>46</v>
      </c>
      <c r="I27" s="40">
        <v>23</v>
      </c>
    </row>
    <row r="28" spans="1:15" ht="13.5" thickBot="1" x14ac:dyDescent="0.25">
      <c r="B28" s="44"/>
      <c r="C28" s="40"/>
      <c r="D28" s="40"/>
      <c r="E28" s="40"/>
      <c r="F28" s="40"/>
      <c r="G28" s="40"/>
      <c r="H28" s="40"/>
      <c r="I28" s="40"/>
    </row>
    <row r="29" spans="1:15" ht="13.5" thickBot="1" x14ac:dyDescent="0.25">
      <c r="B29" s="44"/>
      <c r="C29" s="40"/>
      <c r="D29" s="40"/>
      <c r="E29" s="40"/>
      <c r="F29" s="40"/>
      <c r="G29" s="40"/>
      <c r="H29" s="40"/>
      <c r="I29" s="40"/>
    </row>
    <row r="30" spans="1:15" ht="13.5" thickBot="1" x14ac:dyDescent="0.25">
      <c r="B30" s="138" t="s">
        <v>21</v>
      </c>
      <c r="C30" s="138"/>
      <c r="D30" s="138"/>
      <c r="E30" s="138"/>
      <c r="F30" s="138"/>
      <c r="G30" s="138"/>
      <c r="H30" s="138"/>
      <c r="I30" s="138"/>
    </row>
    <row r="31" spans="1:15" ht="13.5" thickBot="1" x14ac:dyDescent="0.25">
      <c r="B31" s="130" t="s">
        <v>22</v>
      </c>
      <c r="C31" s="131"/>
      <c r="D31" s="131"/>
      <c r="E31" s="131"/>
      <c r="F31" s="131"/>
      <c r="G31" s="131"/>
      <c r="H31" s="131"/>
      <c r="I31" s="132"/>
    </row>
    <row r="32" spans="1:15" ht="13.5" thickBot="1" x14ac:dyDescent="0.25">
      <c r="B32" s="130" t="s">
        <v>262</v>
      </c>
      <c r="C32" s="131"/>
      <c r="D32" s="131"/>
      <c r="E32" s="131"/>
      <c r="F32" s="131"/>
      <c r="G32" s="131"/>
      <c r="H32" s="131"/>
      <c r="I32" s="132"/>
    </row>
  </sheetData>
  <sortState xmlns:xlrd2="http://schemas.microsoft.com/office/spreadsheetml/2017/richdata2" ref="B6:I15">
    <sortCondition descending="1" ref="I6:I15"/>
  </sortState>
  <mergeCells count="14">
    <mergeCell ref="B32:I32"/>
    <mergeCell ref="B3:I3"/>
    <mergeCell ref="B4:I4"/>
    <mergeCell ref="K25:O25"/>
    <mergeCell ref="K26:O26"/>
    <mergeCell ref="K21:O21"/>
    <mergeCell ref="B30:I30"/>
    <mergeCell ref="B20:I20"/>
    <mergeCell ref="K12:O12"/>
    <mergeCell ref="K13:O13"/>
    <mergeCell ref="K20:O20"/>
    <mergeCell ref="B16:I16"/>
    <mergeCell ref="B17:I17"/>
    <mergeCell ref="B31:I31"/>
  </mergeCells>
  <phoneticPr fontId="19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A17" sqref="A17"/>
    </sheetView>
  </sheetViews>
  <sheetFormatPr defaultRowHeight="12.75" x14ac:dyDescent="0.2"/>
  <cols>
    <col min="1" max="1" width="13.42578125" bestFit="1" customWidth="1"/>
    <col min="2" max="2" width="20.85546875" bestFit="1" customWidth="1"/>
    <col min="3" max="3" width="12.140625" customWidth="1"/>
    <col min="4" max="4" width="19.7109375" bestFit="1" customWidth="1"/>
    <col min="5" max="5" width="12" customWidth="1"/>
  </cols>
  <sheetData>
    <row r="1" spans="1:5" ht="18" x14ac:dyDescent="0.25">
      <c r="A1" s="45" t="s">
        <v>24</v>
      </c>
      <c r="B1" s="45" t="s">
        <v>26</v>
      </c>
      <c r="C1" s="45" t="s">
        <v>28</v>
      </c>
      <c r="D1" s="45" t="s">
        <v>25</v>
      </c>
      <c r="E1" s="45" t="s">
        <v>28</v>
      </c>
    </row>
    <row r="2" spans="1:5" ht="15.75" x14ac:dyDescent="0.25">
      <c r="A2" s="46" t="s">
        <v>44</v>
      </c>
      <c r="B2" s="47" t="s">
        <v>176</v>
      </c>
      <c r="C2" s="47">
        <v>30.05</v>
      </c>
      <c r="D2" s="47" t="s">
        <v>89</v>
      </c>
      <c r="E2" s="124">
        <v>18.11</v>
      </c>
    </row>
    <row r="3" spans="1:5" ht="31.5" x14ac:dyDescent="0.25">
      <c r="A3" s="46" t="s">
        <v>178</v>
      </c>
      <c r="B3" s="93" t="s">
        <v>210</v>
      </c>
      <c r="C3" s="101">
        <v>33.4</v>
      </c>
      <c r="D3" s="47" t="s">
        <v>99</v>
      </c>
      <c r="E3" s="47">
        <v>17.89</v>
      </c>
    </row>
    <row r="4" spans="1:5" ht="15.75" x14ac:dyDescent="0.25">
      <c r="A4" s="46" t="s">
        <v>179</v>
      </c>
      <c r="B4" s="93" t="s">
        <v>119</v>
      </c>
      <c r="C4" s="47">
        <v>28.15</v>
      </c>
      <c r="D4" s="47" t="s">
        <v>213</v>
      </c>
      <c r="E4" s="101">
        <v>22.43</v>
      </c>
    </row>
    <row r="5" spans="1:5" ht="15.75" x14ac:dyDescent="0.25">
      <c r="A5" s="46" t="s">
        <v>221</v>
      </c>
      <c r="B5" s="47" t="s">
        <v>135</v>
      </c>
      <c r="C5" s="60">
        <v>28.01</v>
      </c>
      <c r="D5" s="93" t="s">
        <v>74</v>
      </c>
      <c r="E5" s="60">
        <v>20.2</v>
      </c>
    </row>
    <row r="6" spans="1:5" ht="15.75" x14ac:dyDescent="0.25">
      <c r="A6" s="46" t="s">
        <v>238</v>
      </c>
      <c r="B6" s="47" t="s">
        <v>118</v>
      </c>
      <c r="C6" s="47">
        <v>31.31</v>
      </c>
      <c r="D6" s="47"/>
      <c r="E6" s="47"/>
    </row>
    <row r="7" spans="1:5" ht="15.75" x14ac:dyDescent="0.25">
      <c r="A7" s="46" t="s">
        <v>250</v>
      </c>
      <c r="B7" s="47" t="s">
        <v>130</v>
      </c>
      <c r="C7" s="60">
        <v>28.23</v>
      </c>
      <c r="D7" s="47" t="s">
        <v>213</v>
      </c>
      <c r="E7" s="47">
        <v>18.79</v>
      </c>
    </row>
    <row r="8" spans="1:5" ht="15.75" x14ac:dyDescent="0.25">
      <c r="A8" s="46" t="s">
        <v>251</v>
      </c>
      <c r="B8" s="47" t="s">
        <v>257</v>
      </c>
      <c r="C8" s="47">
        <v>28.63</v>
      </c>
      <c r="D8" s="47" t="s">
        <v>213</v>
      </c>
      <c r="E8" s="100">
        <v>22.43</v>
      </c>
    </row>
    <row r="9" spans="1:5" ht="15.75" x14ac:dyDescent="0.25">
      <c r="A9" s="46" t="s">
        <v>260</v>
      </c>
      <c r="B9" s="47" t="s">
        <v>106</v>
      </c>
      <c r="C9" s="47">
        <v>28.44</v>
      </c>
      <c r="D9" s="47" t="s">
        <v>213</v>
      </c>
      <c r="E9" s="47">
        <v>19.78</v>
      </c>
    </row>
    <row r="10" spans="1:5" ht="15.75" x14ac:dyDescent="0.25">
      <c r="A10" s="46" t="s">
        <v>261</v>
      </c>
      <c r="B10" s="47" t="s">
        <v>122</v>
      </c>
      <c r="C10" s="47">
        <v>28.03</v>
      </c>
      <c r="D10" s="47" t="s">
        <v>213</v>
      </c>
      <c r="E10" s="47">
        <v>18.559999999999999</v>
      </c>
    </row>
    <row r="11" spans="1:5" ht="15.75" x14ac:dyDescent="0.25">
      <c r="A11" s="46" t="s">
        <v>276</v>
      </c>
      <c r="B11" s="47" t="s">
        <v>263</v>
      </c>
      <c r="C11" s="47">
        <v>32.29</v>
      </c>
      <c r="D11" s="47" t="s">
        <v>184</v>
      </c>
      <c r="E11" s="47">
        <v>20.88</v>
      </c>
    </row>
    <row r="12" spans="1:5" ht="15.75" x14ac:dyDescent="0.25">
      <c r="A12" s="46" t="s">
        <v>277</v>
      </c>
      <c r="B12" s="47" t="s">
        <v>122</v>
      </c>
      <c r="C12" s="60">
        <v>32.01</v>
      </c>
      <c r="D12" s="47" t="s">
        <v>89</v>
      </c>
      <c r="E12" s="47">
        <v>19.27</v>
      </c>
    </row>
    <row r="13" spans="1:5" ht="15.75" x14ac:dyDescent="0.25">
      <c r="A13" s="46" t="s">
        <v>282</v>
      </c>
      <c r="B13" s="47" t="s">
        <v>118</v>
      </c>
      <c r="C13" s="47">
        <v>28.23</v>
      </c>
      <c r="D13" s="47" t="s">
        <v>89</v>
      </c>
      <c r="E13" s="47">
        <v>18.559999999999999</v>
      </c>
    </row>
    <row r="14" spans="1:5" ht="31.5" x14ac:dyDescent="0.25">
      <c r="A14" s="46" t="s">
        <v>283</v>
      </c>
      <c r="B14" s="93" t="s">
        <v>289</v>
      </c>
      <c r="C14" s="47">
        <v>30.36</v>
      </c>
      <c r="D14" s="47"/>
      <c r="E14" s="47"/>
    </row>
    <row r="15" spans="1:5" ht="15.75" x14ac:dyDescent="0.25">
      <c r="A15" s="46" t="s">
        <v>284</v>
      </c>
      <c r="B15" s="47" t="s">
        <v>230</v>
      </c>
      <c r="C15" s="47">
        <v>30.83</v>
      </c>
      <c r="D15" s="47" t="s">
        <v>80</v>
      </c>
      <c r="E15" s="47">
        <v>19.03</v>
      </c>
    </row>
    <row r="16" spans="1:5" ht="15.75" x14ac:dyDescent="0.25">
      <c r="A16" s="46" t="s">
        <v>285</v>
      </c>
      <c r="B16" s="47" t="s">
        <v>176</v>
      </c>
      <c r="C16" s="47">
        <v>30.85</v>
      </c>
      <c r="D16" s="47" t="s">
        <v>86</v>
      </c>
      <c r="E16" s="47">
        <v>18.78</v>
      </c>
    </row>
    <row r="17" spans="1:5" ht="15.75" x14ac:dyDescent="0.25">
      <c r="A17" s="46"/>
      <c r="B17" s="47"/>
      <c r="C17" s="47"/>
      <c r="D17" s="93"/>
      <c r="E17" s="100"/>
    </row>
    <row r="18" spans="1:5" ht="15.75" x14ac:dyDescent="0.25">
      <c r="A18" s="46"/>
      <c r="B18" s="47"/>
      <c r="C18" s="47"/>
      <c r="D18" s="47"/>
      <c r="E18" s="47"/>
    </row>
    <row r="19" spans="1:5" ht="15.75" x14ac:dyDescent="0.25">
      <c r="A19" s="46"/>
      <c r="B19" s="47"/>
      <c r="C19" s="100"/>
      <c r="D19" s="47"/>
      <c r="E19" s="101"/>
    </row>
    <row r="20" spans="1:5" ht="15.75" x14ac:dyDescent="0.25">
      <c r="A20" s="46"/>
      <c r="B20" s="47"/>
      <c r="C20" s="47"/>
      <c r="D20" s="47"/>
      <c r="E20" s="47"/>
    </row>
    <row r="21" spans="1:5" ht="15.75" x14ac:dyDescent="0.25">
      <c r="A21" s="46"/>
      <c r="B21" s="47"/>
      <c r="C21" s="47"/>
      <c r="D21" s="47"/>
      <c r="E21" s="61"/>
    </row>
    <row r="22" spans="1:5" ht="15.75" x14ac:dyDescent="0.25">
      <c r="A22" s="46"/>
      <c r="B22" s="47"/>
      <c r="C22" s="60"/>
      <c r="D22" s="47"/>
      <c r="E22" s="47"/>
    </row>
    <row r="23" spans="1:5" ht="15.75" x14ac:dyDescent="0.25">
      <c r="A23" s="46"/>
      <c r="B23" s="47"/>
      <c r="C23" s="47"/>
      <c r="D23" s="47"/>
      <c r="E23" s="47"/>
    </row>
  </sheetData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Men 2019-2020</vt:lpstr>
      <vt:lpstr>Ladies 2019-2020</vt:lpstr>
      <vt:lpstr>TABLES</vt:lpstr>
      <vt:lpstr>Top Averages</vt:lpstr>
      <vt:lpstr>'Men 2019-2020'!Print_Area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Maguire</dc:creator>
  <cp:lastModifiedBy>Windows User</cp:lastModifiedBy>
  <dcterms:created xsi:type="dcterms:W3CDTF">2018-01-17T19:17:14Z</dcterms:created>
  <dcterms:modified xsi:type="dcterms:W3CDTF">2020-03-19T13:55:04Z</dcterms:modified>
</cp:coreProperties>
</file>